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115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<sst xmlns="http://schemas.openxmlformats.org/spreadsheetml/2006/main" count="66" uniqueCount="65">
  <si>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</si>
  <si>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</si>
  <si>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</si>
  <si>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</si>
  <si>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</si>
  <si>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</si>
  <si>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</si>
  <si>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</si>
  <si>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</si>
  <si>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</si>
  <si>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</si>
  <si>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</si>
  <si>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</si>
  <si>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</si>
  <si>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</si>
  <si>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</si>
  <si>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</si>
  <si>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</si>
  <si>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</si>
  <si>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</si>
  <si>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</si>
  <si>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</si>
  <si>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</si>
  <si>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</si>
  <si>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</si>
  <si>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</si>
  <si>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</si>
  <si>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</si>
  <si>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</si>
  <si>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</si>
  <si>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</si>
  <si>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</si>
  <si>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</si>
  <si>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</si>
  <si>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</si>
  <si>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</si>
  <si>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д.115  </t>
    </r>
    <r>
      <rPr>
        <b/>
        <sz val="12"/>
        <rFont val="Arial"/>
        <family val="2"/>
      </rPr>
      <t xml:space="preserve">   </t>
    </r>
  </si>
  <si>
    <t xml:space="preserve">     Чистка труб (11)</t>
  </si>
  <si>
    <t>электромонтажные работы</t>
  </si>
  <si>
    <t>Вознаграждение управляющей организации</t>
  </si>
  <si>
    <t>материалы</t>
  </si>
  <si>
    <t>800=00 (ежемесячно)</t>
  </si>
  <si>
    <t>480=00 м3</t>
  </si>
  <si>
    <t>86=40 (квартал)</t>
  </si>
  <si>
    <t>обследование, устранение течи (канализация в подвале)</t>
  </si>
  <si>
    <t>26.04.2016г.</t>
  </si>
  <si>
    <t>чистка канализации  с  колодца  штангами Ф110 Дл=10м</t>
  </si>
  <si>
    <t>13.06.2016г.</t>
  </si>
  <si>
    <t>устранение контруклонов,  замена  участка  трубы,  установка  ревизий</t>
  </si>
  <si>
    <t>29.07.2016г.</t>
  </si>
  <si>
    <t>тех обследование фундамента жил дома с составлением акта</t>
  </si>
  <si>
    <t>31.08.2016г.</t>
  </si>
  <si>
    <t>выезд, обследование (затор канализации) - полный колодец</t>
  </si>
  <si>
    <t>25.09.2016г.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</si>
  <si>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2016 г.</t>
    </r>
  </si>
  <si>
    <t>На 01.01.17г. остаток оплаченных денежных средств собственников за содержание и ремонт жилого дома составляет</t>
  </si>
  <si>
    <t>выезд, обследование (затор канализации)</t>
  </si>
  <si>
    <t>16.12.2016г.</t>
  </si>
  <si>
    <t xml:space="preserve">     Уборка свесов</t>
  </si>
  <si>
    <t>27.12.2016г.</t>
  </si>
  <si>
    <t xml:space="preserve">     Вывоз ТБО (январь - декабрь)</t>
  </si>
  <si>
    <t>установка снегозадержания на крыше</t>
  </si>
  <si>
    <t>пробивка дворовой системы канализации</t>
  </si>
  <si>
    <t>15.12.2016г.</t>
  </si>
  <si>
    <t>21.12.2016г.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</si>
</sst>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 horizontal="center" vertical="center"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1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47" fillId="0" borderId="0" xfId="0" applyFont="1" applyFill="1" applyAlignment="1">
      <alignment/>
    </xf>
    <xf numFmtId="4" fontId="4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36</v>
      </c>
      <c r="B2" s="49"/>
      <c r="C2" s="49"/>
    </row>
    <row r="3" spans="1:3" ht="15.75">
      <c r="A3" s="49" t="s">
        <v>54</v>
      </c>
      <c r="B3" s="49"/>
      <c r="C3" s="49"/>
    </row>
    <row r="5" spans="2:3" ht="12.75">
      <c r="B5" s="1" t="s">
        <v>1</v>
      </c>
      <c r="C5" s="2">
        <v>439.24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439.24</v>
      </c>
    </row>
    <row r="8" spans="2:3" ht="12.75">
      <c r="B8" s="1" t="s">
        <v>4</v>
      </c>
      <c r="C8">
        <v>10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8">
        <v>12479.83</v>
      </c>
    </row>
    <row r="12" spans="1:3" ht="12.75">
      <c r="A12" s="3" t="s">
        <v>7</v>
      </c>
      <c r="B12" s="4"/>
      <c r="C12" s="11">
        <v>61573.52</v>
      </c>
    </row>
    <row r="13" spans="1:3" ht="12.75">
      <c r="A13" s="3" t="s">
        <v>8</v>
      </c>
      <c r="B13" s="4"/>
      <c r="C13" s="11"/>
    </row>
    <row r="14" spans="1:3" ht="12.75">
      <c r="A14" s="33" t="s">
        <v>9</v>
      </c>
      <c r="B14" s="34"/>
      <c r="C14" s="35">
        <f>SUM(C12:C13)</f>
        <v>61573.52</v>
      </c>
    </row>
    <row r="15" spans="1:3" ht="12.75">
      <c r="A15" s="3" t="s">
        <v>10</v>
      </c>
      <c r="B15" s="41"/>
      <c r="C15" s="42">
        <v>75503.9</v>
      </c>
    </row>
    <row r="16" spans="1:3" ht="12.75">
      <c r="A16" s="3" t="s">
        <v>11</v>
      </c>
      <c r="B16" s="4"/>
      <c r="C16" s="22"/>
    </row>
    <row r="17" spans="1:3" ht="12.75">
      <c r="A17" s="36" t="s">
        <v>12</v>
      </c>
      <c r="B17" s="37"/>
      <c r="C17" s="44">
        <f>SUM(C15:C16)</f>
        <v>75503.9</v>
      </c>
    </row>
    <row r="18" spans="1:3" ht="12.75">
      <c r="A18" s="38" t="s">
        <v>13</v>
      </c>
      <c r="B18" s="39"/>
      <c r="C18" s="43">
        <f>C11+C17</f>
        <v>87983.73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3"/>
      <c r="C21" s="29">
        <f>SUM(C23:C24)</f>
        <v>75726.58799999999</v>
      </c>
    </row>
    <row r="22" spans="1:3" ht="14.25">
      <c r="A22" s="6" t="s">
        <v>16</v>
      </c>
      <c r="B22" s="4"/>
      <c r="C22" s="25"/>
    </row>
    <row r="23" spans="1:3" ht="15">
      <c r="A23" s="12" t="s">
        <v>39</v>
      </c>
      <c r="B23" s="20">
        <v>0.15</v>
      </c>
      <c r="C23" s="26">
        <f>C14*0.15</f>
        <v>9236.027999999998</v>
      </c>
    </row>
    <row r="24" spans="1:3" ht="25.5">
      <c r="A24" s="12" t="s">
        <v>24</v>
      </c>
      <c r="B24" s="15"/>
      <c r="C24" s="26">
        <f>C26+C27+C33+C36+C38+C47+C50</f>
        <v>66490.56</v>
      </c>
    </row>
    <row r="25" spans="1:3" ht="14.25">
      <c r="A25" s="6" t="s">
        <v>16</v>
      </c>
      <c r="B25" s="4"/>
      <c r="C25" s="25"/>
    </row>
    <row r="26" spans="1:3" ht="15">
      <c r="A26" s="7" t="s">
        <v>34</v>
      </c>
      <c r="B26" s="30">
        <v>0.01</v>
      </c>
      <c r="C26" s="31">
        <v>769.41</v>
      </c>
    </row>
    <row r="27" spans="1:3" ht="15">
      <c r="A27" s="7" t="s">
        <v>17</v>
      </c>
      <c r="B27" s="4"/>
      <c r="C27" s="31">
        <f>SUM(C28:C32)</f>
        <v>11414.25</v>
      </c>
    </row>
    <row r="28" spans="1:3" ht="14.25">
      <c r="A28" s="14" t="s">
        <v>26</v>
      </c>
      <c r="B28" s="16" t="s">
        <v>43</v>
      </c>
      <c r="C28" s="27">
        <v>345.6</v>
      </c>
    </row>
    <row r="29" spans="1:3" ht="14.25">
      <c r="A29" s="14" t="s">
        <v>25</v>
      </c>
      <c r="B29" s="16" t="s">
        <v>27</v>
      </c>
      <c r="C29" s="27"/>
    </row>
    <row r="30" spans="1:3" ht="14.25">
      <c r="A30" s="14" t="s">
        <v>37</v>
      </c>
      <c r="B30" s="4"/>
      <c r="C30" s="27"/>
    </row>
    <row r="31" spans="1:3" ht="14.25" customHeight="1">
      <c r="A31" s="14" t="s">
        <v>60</v>
      </c>
      <c r="B31" s="17" t="s">
        <v>42</v>
      </c>
      <c r="C31" s="27">
        <v>10320</v>
      </c>
    </row>
    <row r="32" spans="1:3" ht="14.25">
      <c r="A32" s="14" t="s">
        <v>58</v>
      </c>
      <c r="B32" s="16" t="s">
        <v>59</v>
      </c>
      <c r="C32" s="27">
        <v>748.65</v>
      </c>
    </row>
    <row r="33" spans="1:3" ht="15">
      <c r="A33" s="7" t="s">
        <v>18</v>
      </c>
      <c r="B33" s="4"/>
      <c r="C33" s="31">
        <f>SUM(C34+C35)</f>
        <v>0</v>
      </c>
    </row>
    <row r="34" spans="1:3" ht="14.25">
      <c r="A34" s="14" t="s">
        <v>35</v>
      </c>
      <c r="B34" s="16"/>
      <c r="C34" s="27"/>
    </row>
    <row r="35" spans="1:3" ht="14.25">
      <c r="A35" s="14" t="s">
        <v>28</v>
      </c>
      <c r="B35" s="4"/>
      <c r="C35" s="27"/>
    </row>
    <row r="36" spans="1:3" ht="15">
      <c r="A36" s="7" t="s">
        <v>19</v>
      </c>
      <c r="B36" s="4"/>
      <c r="C36" s="31">
        <f>SUM(C37:C37)</f>
        <v>9600</v>
      </c>
    </row>
    <row r="37" spans="1:3" ht="14.25">
      <c r="A37" s="14" t="s">
        <v>29</v>
      </c>
      <c r="B37" s="16" t="s">
        <v>41</v>
      </c>
      <c r="C37" s="27">
        <v>9600</v>
      </c>
    </row>
    <row r="38" spans="1:3" ht="25.5">
      <c r="A38" s="7" t="s">
        <v>30</v>
      </c>
      <c r="B38" s="4"/>
      <c r="C38" s="31">
        <f>SUM(C39:C46)</f>
        <v>44706.9</v>
      </c>
    </row>
    <row r="39" spans="1:4" s="10" customFormat="1" ht="14.25">
      <c r="A39" s="8" t="s">
        <v>44</v>
      </c>
      <c r="B39" s="9" t="s">
        <v>45</v>
      </c>
      <c r="C39" s="27">
        <v>450</v>
      </c>
      <c r="D39" s="47"/>
    </row>
    <row r="40" spans="1:3" s="10" customFormat="1" ht="14.25">
      <c r="A40" s="8" t="s">
        <v>46</v>
      </c>
      <c r="B40" s="9" t="s">
        <v>47</v>
      </c>
      <c r="C40" s="27">
        <v>1497.3</v>
      </c>
    </row>
    <row r="41" spans="1:3" s="10" customFormat="1" ht="25.5">
      <c r="A41" s="8" t="s">
        <v>48</v>
      </c>
      <c r="B41" s="9" t="s">
        <v>49</v>
      </c>
      <c r="C41" s="27">
        <v>4729.6</v>
      </c>
    </row>
    <row r="42" spans="1:3" s="10" customFormat="1" ht="14.25">
      <c r="A42" s="8" t="s">
        <v>50</v>
      </c>
      <c r="B42" s="9" t="s">
        <v>51</v>
      </c>
      <c r="C42" s="27">
        <v>3000</v>
      </c>
    </row>
    <row r="43" spans="1:3" s="10" customFormat="1" ht="14.25">
      <c r="A43" s="8" t="s">
        <v>52</v>
      </c>
      <c r="B43" s="9" t="s">
        <v>53</v>
      </c>
      <c r="C43" s="27">
        <v>225</v>
      </c>
    </row>
    <row r="44" spans="1:3" s="10" customFormat="1" ht="14.25">
      <c r="A44" s="8" t="s">
        <v>56</v>
      </c>
      <c r="B44" s="9" t="s">
        <v>57</v>
      </c>
      <c r="C44" s="27">
        <v>225</v>
      </c>
    </row>
    <row r="45" spans="1:3" s="10" customFormat="1" ht="14.25">
      <c r="A45" s="8" t="s">
        <v>61</v>
      </c>
      <c r="B45" s="9" t="s">
        <v>63</v>
      </c>
      <c r="C45" s="27">
        <v>31500</v>
      </c>
    </row>
    <row r="46" spans="1:3" s="10" customFormat="1" ht="14.25">
      <c r="A46" s="8" t="s">
        <v>62</v>
      </c>
      <c r="B46" s="9" t="s">
        <v>64</v>
      </c>
      <c r="C46" s="27">
        <v>3080</v>
      </c>
    </row>
    <row r="47" spans="1:3" ht="15">
      <c r="A47" s="7" t="s">
        <v>40</v>
      </c>
      <c r="B47" s="16"/>
      <c r="C47" s="31">
        <f>SUM(C48:C49)</f>
        <v>0</v>
      </c>
    </row>
    <row r="48" spans="1:3" ht="14.25">
      <c r="A48" s="14"/>
      <c r="B48" s="16"/>
      <c r="C48" s="27"/>
    </row>
    <row r="49" spans="1:3" ht="14.25">
      <c r="A49" s="14"/>
      <c r="B49" s="16"/>
      <c r="C49" s="27"/>
    </row>
    <row r="50" spans="1:3" ht="15">
      <c r="A50" s="7" t="s">
        <v>38</v>
      </c>
      <c r="B50" s="16"/>
      <c r="C50" s="32">
        <f>SUM(C51:C51)</f>
        <v>0</v>
      </c>
    </row>
    <row r="51" spans="1:3" ht="14.25">
      <c r="A51" s="14"/>
      <c r="B51" s="16"/>
      <c r="C51" s="27"/>
    </row>
    <row r="52" spans="1:3" ht="38.25">
      <c r="A52" s="13" t="s">
        <v>55</v>
      </c>
      <c r="B52" s="21"/>
      <c r="C52" s="24">
        <f>C18-C21</f>
        <v>12257.142000000007</v>
      </c>
    </row>
    <row r="54" spans="1:3" ht="12.75">
      <c r="A54" s="18" t="s">
        <v>31</v>
      </c>
      <c r="C54" s="19" t="s">
        <v>32</v>
      </c>
    </row>
    <row r="56" ht="12.75">
      <c r="A56" s="1" t="s">
        <v>20</v>
      </c>
    </row>
    <row r="57" spans="1:3" ht="12.75">
      <c r="A57" s="1" t="s">
        <v>21</v>
      </c>
      <c r="C57" t="s">
        <v>33</v>
      </c>
    </row>
    <row r="58" ht="12.75">
      <c r="C58" t="s">
        <v>22</v>
      </c>
    </row>
    <row r="61" ht="12.75">
      <c r="C61" t="s">
        <v>23</v>
      </c>
    </row>
    <row r="63" spans="2:3" ht="12.75">
      <c r="B63" s="45"/>
      <c r="C63" s="19"/>
    </row>
    <row r="64" spans="2:3" ht="12.75">
      <c r="B64" s="45"/>
      <c r="C64" s="19"/>
    </row>
    <row r="65" ht="12.75">
      <c r="B65" s="46"/>
    </row>
    <row r="66" ht="12.75">
      <c r="B66" s="40"/>
    </row>
    <row r="67" spans="1:2" ht="12.75">
      <c r="A67" s="18"/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  <row r="72" ht="12.75">
      <c r="B72" s="40"/>
    </row>
    <row r="73" ht="12.75">
      <c r="B73" s="40"/>
    </row>
    <row r="74" ht="12.75">
      <c r="B74" s="40"/>
    </row>
    <row r="75" ht="12.75">
      <c r="B75" s="40"/>
    </row>
    <row r="76" ht="12.75">
      <c r="B76" s="40"/>
    </row>
    <row r="77" ht="12.75">
      <c r="B77" s="40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2016-02-18T11:35:25Z</cp:lastPrinted>
  <dcterms:created xsi:type="dcterms:W3CDTF">1996-10-08T23:32:33Z</dcterms:created>
  <dcterms:modified xsi:type="dcterms:W3CDTF">2017-02-07T07:44:45Z</dcterms:modified>
  <cp:category/>
  <cp:version/>
  <cp:contentType/>
  <cp:contentStatus/>
</cp:coreProperties>
</file>