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иноградова,64" sheetId="1" r:id="rId1"/>
  </sheets>
  <definedNames/>
  <calcPr fullCalcOnLoad="1" refMode="R1C1"/>
</workbook>
</file>

<file path=xl/sharedStrings.xml><?xml version="1.0" encoding="utf-8"?>
<sst xmlns="http://schemas.openxmlformats.org/spreadsheetml/2006/main" count="134" uniqueCount="127">
  <si>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</si>
  <si>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</si>
  <si>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</si>
  <si>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</si>
  <si>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</si>
  <si>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</si>
  <si>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</si>
  <si>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</si>
  <si>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</si>
  <si>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</si>
  <si>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</si>
  <si>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</si>
  <si>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</si>
  <si>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</si>
  <si>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</si>
  <si>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</si>
  <si>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</si>
  <si>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</si>
  <si>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</si>
  <si>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</si>
  <si>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</si>
  <si>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</si>
  <si>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</si>
  <si>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</si>
  <si>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</si>
  <si>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</si>
  <si>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</si>
  <si>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</si>
  <si>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</si>
  <si>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</si>
  <si>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</si>
  <si>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</si>
  <si>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</si>
  <si>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</si>
  <si>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</si>
  <si>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Виноградова, д.64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</si>
  <si>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</si>
  <si>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Вывоз мусора</t>
  </si>
  <si>
    <t xml:space="preserve">     Дезинсекция</t>
  </si>
  <si>
    <t>пневмогидравлическая промывка и опрессовка системы отопления</t>
  </si>
  <si>
    <t>запуск системы отопления пуско-наладочные работы</t>
  </si>
  <si>
    <t>установка ком узла учета тепловой энергии</t>
  </si>
  <si>
    <t xml:space="preserve">     Оплата ответствен по электрохозяйству </t>
  </si>
  <si>
    <t xml:space="preserve">     Доставка песка</t>
  </si>
  <si>
    <t>Вознаграждение управляющей организации</t>
  </si>
  <si>
    <t>205=57 (квартал)</t>
  </si>
  <si>
    <t>2300=00 (ежемесячно)</t>
  </si>
  <si>
    <t>чистка канализации</t>
  </si>
  <si>
    <t>январь</t>
  </si>
  <si>
    <t>замена 2-х стояков канализации (1 подъезд)</t>
  </si>
  <si>
    <t>29.01.2015г.</t>
  </si>
  <si>
    <t>февраль</t>
  </si>
  <si>
    <t>уборка наледи, чистка желобов</t>
  </si>
  <si>
    <t>11.02.2015г.</t>
  </si>
  <si>
    <t>ремонт почтовых ящиков</t>
  </si>
  <si>
    <t>белизна 3х13,50</t>
  </si>
  <si>
    <t>песок для подсыпки тротуаров</t>
  </si>
  <si>
    <t>20.02.2015г.</t>
  </si>
  <si>
    <t>27.01.2015г.</t>
  </si>
  <si>
    <t>замена стояка хол воды с подвала до 3 этажа</t>
  </si>
  <si>
    <t>замена стояка канализации с подвала до 2 этажа</t>
  </si>
  <si>
    <t>объезд с дезинсекторами подвальных помещений</t>
  </si>
  <si>
    <t>чистка канализации тросом 10м; чистка канализации штангами 10м (1 подъезд)</t>
  </si>
  <si>
    <t>12.03.2015г</t>
  </si>
  <si>
    <t>13.03.2015г.</t>
  </si>
  <si>
    <t>30.03.2015г.</t>
  </si>
  <si>
    <t>ремонт домофона подъезд №1</t>
  </si>
  <si>
    <t>20.03.2015г.</t>
  </si>
  <si>
    <t>лопата метал, лопата пластик, скребок</t>
  </si>
  <si>
    <t>март</t>
  </si>
  <si>
    <t>замена стояка хол воды (1-3 этаж)</t>
  </si>
  <si>
    <t>09.04.2015г.</t>
  </si>
  <si>
    <t>чистка канализации штангами 10м Ф110</t>
  </si>
  <si>
    <t>22.04.2015г.</t>
  </si>
  <si>
    <t>обследование герметизации вводов трубопроводов с представителями "Вологдаоблгаз"</t>
  </si>
  <si>
    <t>02.04.2015г.</t>
  </si>
  <si>
    <t>ремонт этажных щитов</t>
  </si>
  <si>
    <t>Отключение системы отопления</t>
  </si>
  <si>
    <t>12.05.2015г.</t>
  </si>
  <si>
    <t>чистка канализации в подвале</t>
  </si>
  <si>
    <t>15,17.05.2015г.</t>
  </si>
  <si>
    <t>снятие показаний общедомовых узлов учета, обследование сетей в подвале</t>
  </si>
  <si>
    <t>блиновка элеваторного узла</t>
  </si>
  <si>
    <t>15.05.2015г.</t>
  </si>
  <si>
    <t>промывка канализационной  сети 4 колодца  Дл=95м</t>
  </si>
  <si>
    <t>25.05.2015г.</t>
  </si>
  <si>
    <t>разблиновка элеваторного узла</t>
  </si>
  <si>
    <t>17.07.2015г.</t>
  </si>
  <si>
    <t>включение автомата в щите, прочистка контактов</t>
  </si>
  <si>
    <t>28.07.2015г.</t>
  </si>
  <si>
    <t>март, июль</t>
  </si>
  <si>
    <t>август</t>
  </si>
  <si>
    <t>23.06.2015г.; 19.08.2015г.</t>
  </si>
  <si>
    <t>работы по ремонту и поверке теплосчетчика</t>
  </si>
  <si>
    <t>04.08.2015г.</t>
  </si>
  <si>
    <t>лопата, доместос, щётка/д пола, перчатки</t>
  </si>
  <si>
    <t>чистка желобов, ремонт шиферной кровли</t>
  </si>
  <si>
    <t>08.09.2015г.</t>
  </si>
  <si>
    <t>октябрь</t>
  </si>
  <si>
    <t xml:space="preserve">чистка канализации тросом 10 м Ф110; чистка штангами с колодца Дл=10м Ф110 </t>
  </si>
  <si>
    <t>19.10.2015г.</t>
  </si>
  <si>
    <t>ремонт почтового ящика, установка</t>
  </si>
  <si>
    <t>22.10.2015г.</t>
  </si>
  <si>
    <t>08.10.2015г.</t>
  </si>
  <si>
    <t>моющее средство</t>
  </si>
  <si>
    <t>ремонт домофона подъезд №4</t>
  </si>
  <si>
    <t>ремонт домофона кв.№62</t>
  </si>
  <si>
    <t>30.10.2015г.</t>
  </si>
  <si>
    <t>ноябрь</t>
  </si>
  <si>
    <t>ремонт кровли, колпака дымохода - вентиляции</t>
  </si>
  <si>
    <t>17.05.2015г.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</si>
  <si>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</si>
  <si>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2015г.</t>
  </si>
  <si>
    <t>Долг ЦВ (кв.№28,37,58,59)</t>
  </si>
  <si>
    <t>На 01.01.16 остаток оплаченных денежных средств собственников за содержание и ремонт жилого дома составляет</t>
  </si>
  <si>
    <t>чистка канализации штангами (подвал 3 подъезд)</t>
  </si>
  <si>
    <t>01.12.2015г.</t>
  </si>
  <si>
    <t>22.12.2015г.</t>
  </si>
  <si>
    <t>январь - декабрь</t>
  </si>
  <si>
    <t xml:space="preserve">     Вывоз ТБО (январь-декабрь)</t>
  </si>
  <si>
    <t xml:space="preserve">     Уборка придомовой территории, лестничных площадок  (январь-декабрь)</t>
  </si>
  <si>
    <t>швабра</t>
  </si>
  <si>
    <t>декабрь</t>
  </si>
  <si>
    <t>регулировка датчика движения</t>
  </si>
  <si>
    <t>16.12.2015г.</t>
  </si>
  <si>
    <t>ремонт кровли</t>
  </si>
  <si>
    <t xml:space="preserve">январь - декабрь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</si>
</sst>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sz val="11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48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1" t="s">
        <v>0</v>
      </c>
      <c r="B1" s="51"/>
      <c r="C1" s="51"/>
    </row>
    <row r="2" spans="1:3" ht="24" customHeight="1">
      <c r="A2" s="51" t="s">
        <v>35</v>
      </c>
      <c r="B2" s="51"/>
      <c r="C2" s="51"/>
    </row>
    <row r="3" spans="1:3" ht="15.75">
      <c r="A3" s="51" t="s">
        <v>111</v>
      </c>
      <c r="B3" s="51"/>
      <c r="C3" s="51"/>
    </row>
    <row r="5" spans="2:3" ht="12.75">
      <c r="B5" s="1" t="s">
        <v>1</v>
      </c>
      <c r="C5" s="2">
        <v>3115.1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3115.1</v>
      </c>
    </row>
    <row r="8" spans="2:3" ht="12.75">
      <c r="B8" s="1" t="s">
        <v>4</v>
      </c>
      <c r="C8">
        <v>71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6">
        <v>-67654.87</v>
      </c>
    </row>
    <row r="12" spans="1:3" ht="12.75">
      <c r="A12" s="3" t="s">
        <v>7</v>
      </c>
      <c r="B12" s="4"/>
      <c r="C12" s="12">
        <v>574371.05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574371.05</v>
      </c>
    </row>
    <row r="15" spans="1:3" ht="12.75">
      <c r="A15" s="3" t="s">
        <v>10</v>
      </c>
      <c r="B15" s="43"/>
      <c r="C15" s="5">
        <v>507842.34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507842.34</v>
      </c>
    </row>
    <row r="18" spans="1:3" ht="12.75">
      <c r="A18" s="14" t="s">
        <v>13</v>
      </c>
      <c r="B18" s="15"/>
      <c r="C18" s="26">
        <f>C11+C17</f>
        <v>440187.47000000003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529807.3975000001</v>
      </c>
    </row>
    <row r="22" spans="1:3" ht="14.25">
      <c r="A22" s="7" t="s">
        <v>16</v>
      </c>
      <c r="B22" s="4"/>
      <c r="C22" s="27"/>
    </row>
    <row r="23" spans="1:3" ht="15">
      <c r="A23" s="13" t="s">
        <v>44</v>
      </c>
      <c r="B23" s="21">
        <v>0.15</v>
      </c>
      <c r="C23" s="28">
        <f>C14*0.15</f>
        <v>86155.6575</v>
      </c>
    </row>
    <row r="24" spans="1:3" ht="25.5">
      <c r="A24" s="13" t="s">
        <v>24</v>
      </c>
      <c r="B24" s="17"/>
      <c r="C24" s="28">
        <f>C26+C27+C33+C37+C40+C74+C79+C86</f>
        <v>443651.74000000005</v>
      </c>
    </row>
    <row r="25" spans="1:3" ht="14.25">
      <c r="A25" s="7" t="s">
        <v>16</v>
      </c>
      <c r="B25" s="4"/>
      <c r="C25" s="27"/>
    </row>
    <row r="26" spans="1:3" ht="15">
      <c r="A26" s="8" t="s">
        <v>33</v>
      </c>
      <c r="B26" s="32">
        <v>0.01</v>
      </c>
      <c r="C26" s="34">
        <v>5751.61</v>
      </c>
    </row>
    <row r="27" spans="1:3" ht="15">
      <c r="A27" s="8" t="s">
        <v>17</v>
      </c>
      <c r="B27" s="4"/>
      <c r="C27" s="34">
        <f>SUM(C28:C32)</f>
        <v>100916.78</v>
      </c>
    </row>
    <row r="28" spans="1:3" ht="14.25">
      <c r="A28" s="16" t="s">
        <v>25</v>
      </c>
      <c r="B28" s="18" t="s">
        <v>45</v>
      </c>
      <c r="C28" s="29">
        <v>822.28</v>
      </c>
    </row>
    <row r="29" spans="1:3" ht="14.25">
      <c r="A29" s="16" t="s">
        <v>38</v>
      </c>
      <c r="B29" s="18"/>
      <c r="C29" s="29"/>
    </row>
    <row r="30" spans="1:3" ht="14.25">
      <c r="A30" s="16" t="s">
        <v>42</v>
      </c>
      <c r="B30" s="18" t="s">
        <v>126</v>
      </c>
      <c r="C30" s="29">
        <v>35935.2</v>
      </c>
    </row>
    <row r="31" spans="1:3" ht="14.25" customHeight="1">
      <c r="A31" s="16" t="s">
        <v>119</v>
      </c>
      <c r="B31" s="44"/>
      <c r="C31" s="29">
        <v>64159.3</v>
      </c>
    </row>
    <row r="32" spans="1:3" ht="14.25">
      <c r="A32" s="16" t="s">
        <v>37</v>
      </c>
      <c r="B32" s="18"/>
      <c r="C32" s="29"/>
    </row>
    <row r="33" spans="1:3" ht="15">
      <c r="A33" s="8" t="s">
        <v>18</v>
      </c>
      <c r="B33" s="4"/>
      <c r="C33" s="34">
        <f>SUM(C34:C36)</f>
        <v>149247.96000000002</v>
      </c>
    </row>
    <row r="34" spans="1:3" ht="25.5">
      <c r="A34" s="16" t="s">
        <v>120</v>
      </c>
      <c r="B34" s="18"/>
      <c r="C34" s="29">
        <v>147334.32</v>
      </c>
    </row>
    <row r="35" spans="1:3" ht="14.25">
      <c r="A35" s="16" t="s">
        <v>43</v>
      </c>
      <c r="B35" s="18" t="s">
        <v>108</v>
      </c>
      <c r="C35" s="29">
        <v>700</v>
      </c>
    </row>
    <row r="36" spans="1:3" ht="14.25">
      <c r="A36" s="16" t="s">
        <v>26</v>
      </c>
      <c r="B36" s="4" t="s">
        <v>92</v>
      </c>
      <c r="C36" s="29">
        <v>1213.64</v>
      </c>
    </row>
    <row r="37" spans="1:3" ht="15">
      <c r="A37" s="8" t="s">
        <v>19</v>
      </c>
      <c r="B37" s="4"/>
      <c r="C37" s="34">
        <f>SUM(C38+C39)</f>
        <v>27600</v>
      </c>
    </row>
    <row r="38" spans="1:3" ht="14.25">
      <c r="A38" s="16" t="s">
        <v>27</v>
      </c>
      <c r="B38" s="18" t="s">
        <v>46</v>
      </c>
      <c r="C38" s="29">
        <v>27600</v>
      </c>
    </row>
    <row r="39" spans="1:3" ht="14.25">
      <c r="A39" s="16" t="s">
        <v>28</v>
      </c>
      <c r="B39" s="4"/>
      <c r="C39" s="29"/>
    </row>
    <row r="40" spans="1:3" ht="25.5">
      <c r="A40" s="8" t="s">
        <v>29</v>
      </c>
      <c r="B40" s="4"/>
      <c r="C40" s="34">
        <f>SUM(C41:C73)</f>
        <v>136096.92000000004</v>
      </c>
    </row>
    <row r="41" spans="1:3" s="11" customFormat="1" ht="25.5">
      <c r="A41" s="9" t="s">
        <v>39</v>
      </c>
      <c r="B41" s="10" t="s">
        <v>91</v>
      </c>
      <c r="C41" s="29">
        <v>500</v>
      </c>
    </row>
    <row r="42" spans="1:3" s="11" customFormat="1" ht="14.25">
      <c r="A42" s="9" t="s">
        <v>40</v>
      </c>
      <c r="B42" s="10" t="s">
        <v>98</v>
      </c>
      <c r="C42" s="29">
        <v>1125</v>
      </c>
    </row>
    <row r="43" spans="1:3" s="11" customFormat="1" ht="14.25">
      <c r="A43" s="9" t="s">
        <v>61</v>
      </c>
      <c r="B43" s="10" t="s">
        <v>90</v>
      </c>
      <c r="C43" s="29">
        <v>225</v>
      </c>
    </row>
    <row r="44" spans="1:3" s="11" customFormat="1" ht="14.25">
      <c r="A44" s="48" t="s">
        <v>41</v>
      </c>
      <c r="B44" s="49" t="s">
        <v>118</v>
      </c>
      <c r="C44" s="50">
        <v>31354.91</v>
      </c>
    </row>
    <row r="45" spans="1:3" s="11" customFormat="1" ht="25.5">
      <c r="A45" s="9" t="s">
        <v>81</v>
      </c>
      <c r="B45" s="45" t="s">
        <v>118</v>
      </c>
      <c r="C45" s="29">
        <v>1350</v>
      </c>
    </row>
    <row r="46" spans="1:3" s="11" customFormat="1" ht="14.25">
      <c r="A46" s="9" t="s">
        <v>47</v>
      </c>
      <c r="B46" s="10" t="s">
        <v>48</v>
      </c>
      <c r="C46" s="29">
        <v>2395.68</v>
      </c>
    </row>
    <row r="47" spans="1:3" s="11" customFormat="1" ht="14.25">
      <c r="A47" s="9" t="s">
        <v>49</v>
      </c>
      <c r="B47" s="10" t="s">
        <v>50</v>
      </c>
      <c r="C47" s="29">
        <v>6896.9</v>
      </c>
    </row>
    <row r="48" spans="1:3" s="11" customFormat="1" ht="14.25">
      <c r="A48" s="9" t="s">
        <v>54</v>
      </c>
      <c r="B48" s="10" t="s">
        <v>58</v>
      </c>
      <c r="C48" s="29">
        <v>562.5</v>
      </c>
    </row>
    <row r="49" spans="1:3" s="11" customFormat="1" ht="14.25">
      <c r="A49" s="9" t="s">
        <v>47</v>
      </c>
      <c r="B49" s="10" t="s">
        <v>51</v>
      </c>
      <c r="C49" s="29">
        <v>4491.9</v>
      </c>
    </row>
    <row r="50" spans="1:3" s="11" customFormat="1" ht="14.25">
      <c r="A50" s="9" t="s">
        <v>52</v>
      </c>
      <c r="B50" s="10" t="s">
        <v>53</v>
      </c>
      <c r="C50" s="29">
        <v>2242.5</v>
      </c>
    </row>
    <row r="51" spans="1:3" s="11" customFormat="1" ht="14.25">
      <c r="A51" s="9" t="s">
        <v>59</v>
      </c>
      <c r="B51" s="10" t="s">
        <v>63</v>
      </c>
      <c r="C51" s="29">
        <v>10409.85</v>
      </c>
    </row>
    <row r="52" spans="1:3" s="11" customFormat="1" ht="14.25">
      <c r="A52" s="9" t="s">
        <v>60</v>
      </c>
      <c r="B52" s="10" t="s">
        <v>64</v>
      </c>
      <c r="C52" s="29">
        <v>7921.55</v>
      </c>
    </row>
    <row r="53" spans="1:3" s="11" customFormat="1" ht="25.5">
      <c r="A53" s="9" t="s">
        <v>62</v>
      </c>
      <c r="B53" s="10" t="s">
        <v>65</v>
      </c>
      <c r="C53" s="29">
        <v>2994.6</v>
      </c>
    </row>
    <row r="54" spans="1:3" s="11" customFormat="1" ht="14.25">
      <c r="A54" s="9" t="s">
        <v>66</v>
      </c>
      <c r="B54" s="10" t="s">
        <v>67</v>
      </c>
      <c r="C54" s="29">
        <v>900</v>
      </c>
    </row>
    <row r="55" spans="1:3" s="11" customFormat="1" ht="35.25" customHeight="1">
      <c r="A55" s="9" t="s">
        <v>74</v>
      </c>
      <c r="B55" s="10" t="s">
        <v>75</v>
      </c>
      <c r="C55" s="29">
        <v>112.5</v>
      </c>
    </row>
    <row r="56" spans="1:3" s="11" customFormat="1" ht="14.25">
      <c r="A56" s="9" t="s">
        <v>70</v>
      </c>
      <c r="B56" s="10" t="s">
        <v>71</v>
      </c>
      <c r="C56" s="29">
        <v>5461</v>
      </c>
    </row>
    <row r="57" spans="1:3" s="11" customFormat="1" ht="14.25">
      <c r="A57" s="9" t="s">
        <v>72</v>
      </c>
      <c r="B57" s="10" t="s">
        <v>73</v>
      </c>
      <c r="C57" s="29">
        <v>1497.3</v>
      </c>
    </row>
    <row r="58" spans="1:3" s="11" customFormat="1" ht="14.25">
      <c r="A58" s="9" t="s">
        <v>77</v>
      </c>
      <c r="B58" s="10" t="s">
        <v>78</v>
      </c>
      <c r="C58" s="29">
        <v>225</v>
      </c>
    </row>
    <row r="59" spans="1:3" s="11" customFormat="1" ht="14.25">
      <c r="A59" s="9" t="s">
        <v>79</v>
      </c>
      <c r="B59" s="10" t="s">
        <v>80</v>
      </c>
      <c r="C59" s="29">
        <v>2994.6</v>
      </c>
    </row>
    <row r="60" spans="1:3" s="11" customFormat="1" ht="14.25">
      <c r="A60" s="9" t="s">
        <v>109</v>
      </c>
      <c r="B60" s="10" t="s">
        <v>110</v>
      </c>
      <c r="C60" s="29">
        <v>900</v>
      </c>
    </row>
    <row r="61" spans="1:3" s="11" customFormat="1" ht="14.25">
      <c r="A61" s="9" t="s">
        <v>82</v>
      </c>
      <c r="B61" s="10" t="s">
        <v>83</v>
      </c>
      <c r="C61" s="29">
        <v>530</v>
      </c>
    </row>
    <row r="62" spans="1:3" s="11" customFormat="1" ht="14.25">
      <c r="A62" s="9" t="s">
        <v>84</v>
      </c>
      <c r="B62" s="10" t="s">
        <v>85</v>
      </c>
      <c r="C62" s="29">
        <v>17999.73</v>
      </c>
    </row>
    <row r="63" spans="1:3" s="11" customFormat="1" ht="14.25">
      <c r="A63" s="9" t="s">
        <v>86</v>
      </c>
      <c r="B63" s="10" t="s">
        <v>87</v>
      </c>
      <c r="C63" s="29">
        <v>490</v>
      </c>
    </row>
    <row r="64" spans="1:3" s="11" customFormat="1" ht="14.25">
      <c r="A64" s="9" t="s">
        <v>93</v>
      </c>
      <c r="B64" s="10" t="s">
        <v>94</v>
      </c>
      <c r="C64" s="29">
        <v>16656.28</v>
      </c>
    </row>
    <row r="65" spans="1:3" s="11" customFormat="1" ht="14.25">
      <c r="A65" s="9" t="s">
        <v>96</v>
      </c>
      <c r="B65" s="10" t="s">
        <v>97</v>
      </c>
      <c r="C65" s="29">
        <v>1800</v>
      </c>
    </row>
    <row r="66" spans="1:3" s="11" customFormat="1" ht="25.5">
      <c r="A66" s="9" t="s">
        <v>99</v>
      </c>
      <c r="B66" s="10" t="s">
        <v>100</v>
      </c>
      <c r="C66" s="29">
        <v>2994.6</v>
      </c>
    </row>
    <row r="67" spans="1:3" s="11" customFormat="1" ht="14.25">
      <c r="A67" s="9" t="s">
        <v>101</v>
      </c>
      <c r="B67" s="10" t="s">
        <v>102</v>
      </c>
      <c r="C67" s="29">
        <v>962.76</v>
      </c>
    </row>
    <row r="68" spans="1:3" s="11" customFormat="1" ht="14.25">
      <c r="A68" s="9" t="s">
        <v>105</v>
      </c>
      <c r="B68" s="10" t="s">
        <v>103</v>
      </c>
      <c r="C68" s="29">
        <v>2200</v>
      </c>
    </row>
    <row r="69" spans="1:3" s="11" customFormat="1" ht="14.25">
      <c r="A69" s="9" t="s">
        <v>106</v>
      </c>
      <c r="B69" s="10" t="s">
        <v>107</v>
      </c>
      <c r="C69" s="29">
        <v>600</v>
      </c>
    </row>
    <row r="70" spans="1:3" s="11" customFormat="1" ht="14.25">
      <c r="A70" s="9" t="s">
        <v>113</v>
      </c>
      <c r="B70" s="10" t="s">
        <v>112</v>
      </c>
      <c r="C70" s="29">
        <v>4536</v>
      </c>
    </row>
    <row r="71" spans="1:3" s="11" customFormat="1" ht="14.25">
      <c r="A71" s="9" t="s">
        <v>115</v>
      </c>
      <c r="B71" s="10" t="s">
        <v>116</v>
      </c>
      <c r="C71" s="29">
        <v>1796.76</v>
      </c>
    </row>
    <row r="72" spans="1:3" s="11" customFormat="1" ht="14.25">
      <c r="A72" s="9" t="s">
        <v>125</v>
      </c>
      <c r="B72" s="10" t="s">
        <v>117</v>
      </c>
      <c r="C72" s="29">
        <v>970</v>
      </c>
    </row>
    <row r="73" spans="1:3" s="11" customFormat="1" ht="14.25">
      <c r="A73" s="9"/>
      <c r="B73" s="10"/>
      <c r="C73" s="29"/>
    </row>
    <row r="74" spans="1:3" ht="15">
      <c r="A74" s="8" t="s">
        <v>34</v>
      </c>
      <c r="B74" s="18"/>
      <c r="C74" s="34">
        <f>SUM(C75:C78)</f>
        <v>19700</v>
      </c>
    </row>
    <row r="75" spans="1:3" ht="14.25">
      <c r="A75" s="9" t="s">
        <v>76</v>
      </c>
      <c r="B75" s="10" t="s">
        <v>71</v>
      </c>
      <c r="C75" s="29">
        <v>19175</v>
      </c>
    </row>
    <row r="76" spans="1:3" ht="16.5" customHeight="1">
      <c r="A76" s="16" t="s">
        <v>88</v>
      </c>
      <c r="B76" s="18" t="s">
        <v>89</v>
      </c>
      <c r="C76" s="29">
        <v>225</v>
      </c>
    </row>
    <row r="77" spans="1:3" ht="14.25">
      <c r="A77" s="16" t="s">
        <v>123</v>
      </c>
      <c r="B77" s="18" t="s">
        <v>124</v>
      </c>
      <c r="C77" s="29">
        <v>300</v>
      </c>
    </row>
    <row r="78" spans="1:3" ht="14.25">
      <c r="A78" s="16"/>
      <c r="B78" s="18"/>
      <c r="C78" s="29"/>
    </row>
    <row r="79" spans="1:3" ht="15">
      <c r="A79" s="8" t="s">
        <v>36</v>
      </c>
      <c r="B79" s="18"/>
      <c r="C79" s="35">
        <f>SUM(C80:C85)</f>
        <v>4338.47</v>
      </c>
    </row>
    <row r="80" spans="1:3" ht="14.25">
      <c r="A80" s="9" t="s">
        <v>55</v>
      </c>
      <c r="B80" s="18" t="s">
        <v>51</v>
      </c>
      <c r="C80" s="47">
        <v>38.47</v>
      </c>
    </row>
    <row r="81" spans="1:3" ht="14.25">
      <c r="A81" s="9" t="s">
        <v>56</v>
      </c>
      <c r="B81" s="18" t="s">
        <v>57</v>
      </c>
      <c r="C81" s="47">
        <v>1000</v>
      </c>
    </row>
    <row r="82" spans="1:3" ht="14.25">
      <c r="A82" s="9" t="s">
        <v>68</v>
      </c>
      <c r="B82" s="18" t="s">
        <v>69</v>
      </c>
      <c r="C82" s="47">
        <v>2119</v>
      </c>
    </row>
    <row r="83" spans="1:3" ht="14.25">
      <c r="A83" s="9" t="s">
        <v>95</v>
      </c>
      <c r="B83" s="18" t="s">
        <v>91</v>
      </c>
      <c r="C83" s="47">
        <v>833</v>
      </c>
    </row>
    <row r="84" spans="1:3" ht="14.25">
      <c r="A84" s="9" t="s">
        <v>104</v>
      </c>
      <c r="B84" s="18" t="s">
        <v>98</v>
      </c>
      <c r="C84" s="47">
        <v>178</v>
      </c>
    </row>
    <row r="85" spans="1:3" ht="14.25">
      <c r="A85" s="16" t="s">
        <v>121</v>
      </c>
      <c r="B85" s="18" t="s">
        <v>122</v>
      </c>
      <c r="C85" s="29">
        <v>170</v>
      </c>
    </row>
    <row r="86" spans="1:3" ht="15">
      <c r="A86" s="33"/>
      <c r="B86" s="18"/>
      <c r="C86" s="36"/>
    </row>
    <row r="87" spans="1:3" ht="14.25">
      <c r="A87" s="16"/>
      <c r="B87" s="18"/>
      <c r="C87" s="29"/>
    </row>
    <row r="88" spans="1:3" ht="14.25">
      <c r="A88" s="16"/>
      <c r="B88" s="18"/>
      <c r="C88" s="29"/>
    </row>
    <row r="89" spans="1:3" ht="38.25">
      <c r="A89" s="14" t="s">
        <v>114</v>
      </c>
      <c r="B89" s="22"/>
      <c r="C89" s="25">
        <f>C18-C21</f>
        <v>-89619.92750000005</v>
      </c>
    </row>
    <row r="91" spans="1:3" ht="12.75">
      <c r="A91" s="19" t="s">
        <v>30</v>
      </c>
      <c r="C91" s="20" t="s">
        <v>31</v>
      </c>
    </row>
    <row r="93" ht="12.75">
      <c r="A93" s="1" t="s">
        <v>20</v>
      </c>
    </row>
    <row r="94" spans="1:3" ht="12.75">
      <c r="A94" s="1" t="s">
        <v>21</v>
      </c>
      <c r="C94" t="s">
        <v>32</v>
      </c>
    </row>
    <row r="95" ht="12.75">
      <c r="C95" t="s">
        <v>22</v>
      </c>
    </row>
    <row r="98" ht="12.75">
      <c r="C9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2015-05-20T05:34:31Z</cp:lastPrinted>
  <dcterms:created xsi:type="dcterms:W3CDTF">1996-10-08T23:32:33Z</dcterms:created>
  <dcterms:modified xsi:type="dcterms:W3CDTF">2016-03-15T07:08:49Z</dcterms:modified>
  <cp:category/>
  <cp:version/>
  <cp:contentType/>
  <cp:contentStatus/>
</cp:coreProperties>
</file>