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25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<sst xmlns="http://schemas.openxmlformats.org/spreadsheetml/2006/main" count="58" uniqueCount="57">
  <si>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</si>
  <si>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</si>
  <si>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</si>
  <si>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</si>
  <si>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</si>
  <si>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</si>
  <si>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</si>
  <si>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</si>
  <si>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</si>
  <si>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</si>
  <si>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</si>
  <si>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</si>
  <si>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</si>
  <si>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</si>
  <si>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</si>
  <si>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</si>
  <si>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</si>
  <si>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</si>
  <si>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</si>
  <si>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</si>
  <si>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</si>
  <si>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</si>
  <si>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</si>
  <si>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</si>
  <si>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</si>
  <si>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</si>
  <si>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</si>
  <si>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</si>
  <si>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</si>
  <si>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</si>
  <si>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</si>
  <si>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</si>
  <si>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</si>
  <si>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</si>
  <si>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</si>
  <si>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251  </t>
    </r>
    <r>
      <rPr>
        <b/>
        <sz val="12"/>
        <rFont val="Arial"/>
        <family val="2"/>
      </rPr>
      <t xml:space="preserve">   </t>
    </r>
  </si>
  <si>
    <t>материалы</t>
  </si>
  <si>
    <t>Усли по пневмогидравлич промывке и опрессовке вн сист отопления</t>
  </si>
  <si>
    <t>Вознаграждение управляющей организации</t>
  </si>
  <si>
    <t>67=68 (квартал)</t>
  </si>
  <si>
    <t>500=00 (ежемесячно)</t>
  </si>
  <si>
    <t>восстановление теплоизоляции элеваторного узла</t>
  </si>
  <si>
    <t>20.02.2015г.</t>
  </si>
  <si>
    <t>закрытие отопления</t>
  </si>
  <si>
    <t>13.05.2015г.</t>
  </si>
  <si>
    <t xml:space="preserve">     Вывоз мусора </t>
  </si>
  <si>
    <t>7.05.2015г.</t>
  </si>
  <si>
    <t>06.08.2015г.</t>
  </si>
  <si>
    <t>запуск системы отопления</t>
  </si>
  <si>
    <t>15.09.2015г.</t>
  </si>
  <si>
    <t>остановка и слив системы отопления, ремонт винтелей</t>
  </si>
  <si>
    <t>14.10.2015г.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</si>
  <si>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</si>
  <si>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</si>
  <si>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разборка крана на подаче замена прокладки Ф40</t>
  </si>
  <si>
    <t>28.12.2015г.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</si>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</sst>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52</v>
      </c>
      <c r="B3" s="45"/>
      <c r="C3" s="45"/>
    </row>
    <row r="5" spans="2:3" ht="12.75">
      <c r="B5" s="1" t="s">
        <v>1</v>
      </c>
      <c r="C5" s="2">
        <v>411.07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411.07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-20037.48</v>
      </c>
    </row>
    <row r="12" spans="1:3" ht="12.75">
      <c r="A12" s="3" t="s">
        <v>7</v>
      </c>
      <c r="B12" s="4"/>
      <c r="C12" s="10">
        <v>69174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69174</v>
      </c>
    </row>
    <row r="15" spans="1:3" ht="12.75">
      <c r="A15" s="3" t="s">
        <v>10</v>
      </c>
      <c r="B15" s="36"/>
      <c r="C15" s="5">
        <v>71667.82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71667.82</v>
      </c>
    </row>
    <row r="18" spans="1:3" ht="12.75">
      <c r="A18" s="12" t="s">
        <v>13</v>
      </c>
      <c r="B18" s="13"/>
      <c r="C18" s="24">
        <f>C11+C17</f>
        <v>51630.34000000001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40601.23</v>
      </c>
    </row>
    <row r="22" spans="1:3" ht="14.25">
      <c r="A22" s="7" t="s">
        <v>16</v>
      </c>
      <c r="B22" s="4"/>
      <c r="C22" s="25"/>
    </row>
    <row r="23" spans="1:3" ht="15">
      <c r="A23" s="11" t="s">
        <v>38</v>
      </c>
      <c r="B23" s="19">
        <v>0.15</v>
      </c>
      <c r="C23" s="26">
        <f>C14*0.15</f>
        <v>10376.1</v>
      </c>
    </row>
    <row r="24" spans="1:3" ht="25.5">
      <c r="A24" s="11" t="s">
        <v>24</v>
      </c>
      <c r="B24" s="15"/>
      <c r="C24" s="26">
        <f>C26+C27+C31+C34+C36+C47+C49</f>
        <v>30225.13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1">
        <v>767.41</v>
      </c>
    </row>
    <row r="27" spans="1:3" ht="15">
      <c r="A27" s="8" t="s">
        <v>17</v>
      </c>
      <c r="B27" s="4"/>
      <c r="C27" s="31">
        <f>SUM(C28:C30)</f>
        <v>16072.72</v>
      </c>
    </row>
    <row r="28" spans="1:3" ht="14.25">
      <c r="A28" s="14" t="s">
        <v>25</v>
      </c>
      <c r="B28" s="16" t="s">
        <v>39</v>
      </c>
      <c r="C28" s="27">
        <v>270.72</v>
      </c>
    </row>
    <row r="29" spans="1:3" ht="14.25" customHeight="1">
      <c r="A29" s="14" t="s">
        <v>56</v>
      </c>
      <c r="B29" s="42"/>
      <c r="C29" s="27">
        <v>13502</v>
      </c>
    </row>
    <row r="30" spans="1:3" ht="14.25">
      <c r="A30" s="14" t="s">
        <v>45</v>
      </c>
      <c r="B30" s="16" t="s">
        <v>46</v>
      </c>
      <c r="C30" s="27">
        <v>2300</v>
      </c>
    </row>
    <row r="31" spans="1:3" ht="15">
      <c r="A31" s="8" t="s">
        <v>18</v>
      </c>
      <c r="B31" s="4"/>
      <c r="C31" s="31">
        <f>SUM(C32+C33)</f>
        <v>0</v>
      </c>
    </row>
    <row r="32" spans="1:3" ht="14.25">
      <c r="A32" s="14" t="s">
        <v>33</v>
      </c>
      <c r="B32" s="16"/>
      <c r="C32" s="27"/>
    </row>
    <row r="33" spans="1:3" ht="14.25">
      <c r="A33" s="14" t="s">
        <v>26</v>
      </c>
      <c r="B33" s="4"/>
      <c r="C33" s="27"/>
    </row>
    <row r="34" spans="1:3" ht="15">
      <c r="A34" s="8" t="s">
        <v>19</v>
      </c>
      <c r="B34" s="4"/>
      <c r="C34" s="31">
        <f>SUM(C35:C35)</f>
        <v>6000</v>
      </c>
    </row>
    <row r="35" spans="1:3" ht="14.25">
      <c r="A35" s="14" t="s">
        <v>27</v>
      </c>
      <c r="B35" s="16" t="s">
        <v>40</v>
      </c>
      <c r="C35" s="27">
        <v>6000</v>
      </c>
    </row>
    <row r="36" spans="1:3" ht="25.5">
      <c r="A36" s="8" t="s">
        <v>28</v>
      </c>
      <c r="B36" s="4"/>
      <c r="C36" s="31">
        <f>SUM(C37:C46)</f>
        <v>7385</v>
      </c>
    </row>
    <row r="37" spans="1:3" s="9" customFormat="1" ht="31.5" customHeight="1">
      <c r="A37" s="43" t="s">
        <v>37</v>
      </c>
      <c r="B37" s="44" t="s">
        <v>47</v>
      </c>
      <c r="C37" s="27">
        <v>4100</v>
      </c>
    </row>
    <row r="38" spans="1:3" s="9" customFormat="1" ht="14.25">
      <c r="A38" s="43" t="s">
        <v>41</v>
      </c>
      <c r="B38" s="44" t="s">
        <v>42</v>
      </c>
      <c r="C38" s="27">
        <v>810</v>
      </c>
    </row>
    <row r="39" spans="1:3" s="9" customFormat="1" ht="14.25">
      <c r="A39" s="43" t="s">
        <v>43</v>
      </c>
      <c r="B39" s="44" t="s">
        <v>44</v>
      </c>
      <c r="C39" s="27">
        <v>225</v>
      </c>
    </row>
    <row r="40" spans="1:3" s="9" customFormat="1" ht="14.25">
      <c r="A40" s="43" t="s">
        <v>48</v>
      </c>
      <c r="B40" s="44" t="s">
        <v>49</v>
      </c>
      <c r="C40" s="27">
        <v>450</v>
      </c>
    </row>
    <row r="41" spans="1:3" s="9" customFormat="1" ht="14.25">
      <c r="A41" s="43" t="s">
        <v>50</v>
      </c>
      <c r="B41" s="44" t="s">
        <v>51</v>
      </c>
      <c r="C41" s="27">
        <v>900</v>
      </c>
    </row>
    <row r="42" spans="1:3" s="9" customFormat="1" ht="14.25">
      <c r="A42" s="43" t="s">
        <v>54</v>
      </c>
      <c r="B42" s="44" t="s">
        <v>55</v>
      </c>
      <c r="C42" s="27">
        <v>900</v>
      </c>
    </row>
    <row r="43" spans="1:3" s="9" customFormat="1" ht="14.25">
      <c r="A43" s="43"/>
      <c r="B43" s="44"/>
      <c r="C43" s="27"/>
    </row>
    <row r="44" spans="1:3" s="9" customFormat="1" ht="14.25">
      <c r="A44" s="43"/>
      <c r="B44" s="44"/>
      <c r="C44" s="27"/>
    </row>
    <row r="45" spans="1:3" s="9" customFormat="1" ht="14.25">
      <c r="A45" s="43"/>
      <c r="B45" s="44"/>
      <c r="C45" s="27"/>
    </row>
    <row r="46" spans="1:3" s="9" customFormat="1" ht="14.25">
      <c r="A46" s="43"/>
      <c r="B46" s="44"/>
      <c r="C46" s="27"/>
    </row>
    <row r="47" spans="1:3" ht="15">
      <c r="A47" s="8" t="s">
        <v>34</v>
      </c>
      <c r="B47" s="16"/>
      <c r="C47" s="31">
        <f>SUM(C48:C48)</f>
        <v>0</v>
      </c>
    </row>
    <row r="48" spans="1:4" ht="14.25">
      <c r="A48" s="14"/>
      <c r="B48" s="4"/>
      <c r="C48" s="27"/>
      <c r="D48" s="40"/>
    </row>
    <row r="49" spans="1:3" ht="15">
      <c r="A49" s="8" t="s">
        <v>36</v>
      </c>
      <c r="B49" s="16"/>
      <c r="C49" s="32">
        <f>SUM(C50:C50)</f>
        <v>0</v>
      </c>
    </row>
    <row r="50" spans="1:3" ht="14.25">
      <c r="A50" s="14"/>
      <c r="B50" s="16"/>
      <c r="C50" s="27"/>
    </row>
    <row r="51" spans="1:3" ht="38.25">
      <c r="A51" s="12" t="s">
        <v>53</v>
      </c>
      <c r="B51" s="20"/>
      <c r="C51" s="23">
        <f>C18-C21</f>
        <v>11029.110000000008</v>
      </c>
    </row>
    <row r="53" spans="1:3" ht="12.75">
      <c r="A53" s="17" t="s">
        <v>29</v>
      </c>
      <c r="C53" s="18" t="s">
        <v>30</v>
      </c>
    </row>
    <row r="55" ht="12.75">
      <c r="A55" s="1" t="s">
        <v>20</v>
      </c>
    </row>
    <row r="56" spans="1:3" ht="12.75">
      <c r="A56" s="1" t="s">
        <v>21</v>
      </c>
      <c r="C56" t="s">
        <v>31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2015-03-25T09:08:13Z</cp:lastPrinted>
  <dcterms:created xsi:type="dcterms:W3CDTF">1996-10-08T23:32:33Z</dcterms:created>
  <dcterms:modified xsi:type="dcterms:W3CDTF">2016-02-10T12:09:00Z</dcterms:modified>
  <cp:category/>
  <cp:version/>
  <cp:contentType/>
  <cp:contentStatus/>
</cp:coreProperties>
</file>