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 120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<sst xmlns="http://schemas.openxmlformats.org/spreadsheetml/2006/main" count="70" uniqueCount="68">
  <si>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</si>
  <si>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</si>
  <si>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</si>
  <si>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</si>
  <si>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</si>
  <si>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</si>
  <si>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</si>
  <si>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</si>
  <si>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</si>
  <si>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</si>
  <si>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</si>
  <si>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</si>
  <si>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</si>
  <si>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</si>
  <si>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</si>
  <si>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</si>
  <si>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</si>
  <si>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</si>
  <si>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</si>
  <si>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</si>
  <si>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</si>
  <si>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</si>
  <si>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</si>
  <si>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</si>
  <si>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</si>
  <si>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</si>
  <si>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</si>
  <si>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</si>
  <si>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</si>
  <si>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</si>
  <si>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</si>
  <si>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</si>
  <si>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</si>
  <si>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</si>
  <si>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</si>
  <si>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</si>
  <si>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</si>
  <si>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120  </t>
    </r>
    <r>
      <rPr>
        <b/>
        <sz val="12"/>
        <rFont val="Arial"/>
        <family val="2"/>
      </rPr>
      <t xml:space="preserve">   </t>
    </r>
  </si>
  <si>
    <t>материалы</t>
  </si>
  <si>
    <t>промывка и опрессовка системы отопления</t>
  </si>
  <si>
    <t xml:space="preserve">     Уборка придомовой территории</t>
  </si>
  <si>
    <t>(36=00.за1чел) ежемесячно</t>
  </si>
  <si>
    <t xml:space="preserve">уборка снега и наледи с крыши </t>
  </si>
  <si>
    <t>17.02.2014г.</t>
  </si>
  <si>
    <t>06.02.2014г.; 14.02.2014г.</t>
  </si>
  <si>
    <t>700=00 (ежемесячно)</t>
  </si>
  <si>
    <t>Вознаграждение управляющей организации</t>
  </si>
  <si>
    <t>заявка кв.№2 - шум в батареях: выезд, обследование</t>
  </si>
  <si>
    <t>11.05.2014г.</t>
  </si>
  <si>
    <t>остановка системы отопления, установка заглушек на элеваторе</t>
  </si>
  <si>
    <t>15,16. 05.2014г.</t>
  </si>
  <si>
    <t xml:space="preserve">замена задвижек на вводе элеват узла </t>
  </si>
  <si>
    <t>30.05.2014г.</t>
  </si>
  <si>
    <t>01.08.2014г.</t>
  </si>
  <si>
    <t>замена стояка отопления и запорной арматуры</t>
  </si>
  <si>
    <t>30.08.2014г.</t>
  </si>
  <si>
    <t>запуск системы отопления, пуско - наладочные работы</t>
  </si>
  <si>
    <t>16.09.2014г.</t>
  </si>
  <si>
    <t>отключение и запуск системы отопления</t>
  </si>
  <si>
    <t>отключение системы отопления, установка спускника воздуха, запуск системы, спуск воздуха</t>
  </si>
  <si>
    <t>06.10.2014г.</t>
  </si>
  <si>
    <t>07.10.2014г.</t>
  </si>
  <si>
    <t>прожектор светодиодный</t>
  </si>
  <si>
    <t>26.11.2014г.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</si>
  <si>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</t>
    </r>
    <r>
      <rPr>
        <b/>
        <sz val="12"/>
        <rFont val="Arial"/>
        <family val="2"/>
      </rPr>
      <t xml:space="preserve"> 2014 г.</t>
    </r>
  </si>
  <si>
    <t xml:space="preserve">     Вывоз ТБО (январь-декабрь)</t>
  </si>
  <si>
    <t>35=31 (1,2,3,4квартал)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</si>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</sst>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49" fillId="13" borderId="10" xfId="0" applyNumberFormat="1" applyFont="1" applyFill="1" applyBorder="1" applyAlignment="1">
      <alignment horizontal="center"/>
    </xf>
    <xf numFmtId="9" fontId="50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53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54" fillId="0" borderId="10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37</v>
      </c>
      <c r="B2" s="46"/>
      <c r="C2" s="46"/>
    </row>
    <row r="3" spans="1:3" ht="15.75">
      <c r="A3" s="46" t="s">
        <v>64</v>
      </c>
      <c r="B3" s="46"/>
      <c r="C3" s="46"/>
    </row>
    <row r="5" spans="2:3" ht="12.75">
      <c r="B5" s="1" t="s">
        <v>1</v>
      </c>
      <c r="C5" s="2">
        <v>352.8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352.8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8">
        <v>-10975.78</v>
      </c>
    </row>
    <row r="12" spans="1:3" ht="12.75">
      <c r="A12" s="3" t="s">
        <v>7</v>
      </c>
      <c r="B12" s="4"/>
      <c r="C12" s="9">
        <v>63387.84</v>
      </c>
    </row>
    <row r="13" spans="1:3" ht="12.75">
      <c r="A13" s="3" t="s">
        <v>8</v>
      </c>
      <c r="B13" s="4"/>
      <c r="C13" s="9"/>
    </row>
    <row r="14" spans="1:3" ht="12.75">
      <c r="A14" s="30" t="s">
        <v>9</v>
      </c>
      <c r="B14" s="31"/>
      <c r="C14" s="32">
        <f>SUM(C12:C13)</f>
        <v>63387.84</v>
      </c>
    </row>
    <row r="15" spans="1:3" ht="12.75">
      <c r="A15" s="3" t="s">
        <v>10</v>
      </c>
      <c r="B15" s="36"/>
      <c r="C15" s="37">
        <v>64419.62</v>
      </c>
    </row>
    <row r="16" spans="1:3" ht="12.75">
      <c r="A16" s="3" t="s">
        <v>11</v>
      </c>
      <c r="B16" s="4"/>
      <c r="C16" s="19"/>
    </row>
    <row r="17" spans="1:3" ht="12.75">
      <c r="A17" s="33" t="s">
        <v>12</v>
      </c>
      <c r="B17" s="34"/>
      <c r="C17" s="35">
        <f>SUM(C15:C16)</f>
        <v>64419.62</v>
      </c>
    </row>
    <row r="18" spans="1:3" ht="12.75">
      <c r="A18" s="39" t="s">
        <v>13</v>
      </c>
      <c r="B18" s="40"/>
      <c r="C18" s="41">
        <f>C11+C17</f>
        <v>53443.840000000004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5" t="s">
        <v>15</v>
      </c>
      <c r="B21" s="20"/>
      <c r="C21" s="26">
        <f>SUM(C23:C24)</f>
        <v>68065.516</v>
      </c>
    </row>
    <row r="22" spans="1:3" ht="14.25">
      <c r="A22" s="6" t="s">
        <v>16</v>
      </c>
      <c r="B22" s="4"/>
      <c r="C22" s="22"/>
    </row>
    <row r="23" spans="1:3" ht="15">
      <c r="A23" s="10" t="s">
        <v>46</v>
      </c>
      <c r="B23" s="17">
        <v>0.15</v>
      </c>
      <c r="C23" s="23">
        <f>C14*0.15</f>
        <v>9508.176</v>
      </c>
    </row>
    <row r="24" spans="1:3" ht="25.5">
      <c r="A24" s="10" t="s">
        <v>24</v>
      </c>
      <c r="B24" s="13"/>
      <c r="C24" s="23">
        <f>C26+C27+C33+C35+C37+C47+C50</f>
        <v>58557.340000000004</v>
      </c>
    </row>
    <row r="25" spans="1:3" ht="14.25">
      <c r="A25" s="6" t="s">
        <v>16</v>
      </c>
      <c r="B25" s="4"/>
      <c r="C25" s="22"/>
    </row>
    <row r="26" spans="1:3" ht="15">
      <c r="A26" s="7" t="s">
        <v>35</v>
      </c>
      <c r="B26" s="27">
        <v>0.01</v>
      </c>
      <c r="C26" s="28">
        <v>644.2</v>
      </c>
    </row>
    <row r="27" spans="1:3" ht="15">
      <c r="A27" s="7" t="s">
        <v>17</v>
      </c>
      <c r="B27" s="4"/>
      <c r="C27" s="28">
        <f>SUM(C28:C32)</f>
        <v>6189.24</v>
      </c>
    </row>
    <row r="28" spans="1:3" ht="14.25">
      <c r="A28" s="12" t="s">
        <v>26</v>
      </c>
      <c r="B28" s="14" t="s">
        <v>66</v>
      </c>
      <c r="C28" s="47">
        <v>141.24</v>
      </c>
    </row>
    <row r="29" spans="1:3" ht="14.25">
      <c r="A29" s="12" t="s">
        <v>25</v>
      </c>
      <c r="B29" s="14" t="s">
        <v>28</v>
      </c>
      <c r="C29" s="24"/>
    </row>
    <row r="30" spans="1:3" ht="14.25">
      <c r="A30" s="12" t="s">
        <v>27</v>
      </c>
      <c r="B30" s="14"/>
      <c r="C30" s="24"/>
    </row>
    <row r="31" spans="1:3" ht="14.25" customHeight="1">
      <c r="A31" s="12" t="s">
        <v>65</v>
      </c>
      <c r="B31" s="42" t="s">
        <v>41</v>
      </c>
      <c r="C31" s="47">
        <v>6048</v>
      </c>
    </row>
    <row r="32" spans="1:3" ht="14.25">
      <c r="A32" s="12" t="s">
        <v>29</v>
      </c>
      <c r="B32" s="14" t="s">
        <v>28</v>
      </c>
      <c r="C32" s="24"/>
    </row>
    <row r="33" spans="1:3" ht="15">
      <c r="A33" s="7" t="s">
        <v>18</v>
      </c>
      <c r="B33" s="4"/>
      <c r="C33" s="28">
        <f>SUM(C34)</f>
        <v>2400</v>
      </c>
    </row>
    <row r="34" spans="1:3" ht="14.25">
      <c r="A34" s="12" t="s">
        <v>40</v>
      </c>
      <c r="B34" s="42" t="s">
        <v>44</v>
      </c>
      <c r="C34" s="47">
        <v>2400</v>
      </c>
    </row>
    <row r="35" spans="1:3" ht="15">
      <c r="A35" s="7" t="s">
        <v>19</v>
      </c>
      <c r="B35" s="4"/>
      <c r="C35" s="28">
        <f>SUM(C36:C36)</f>
        <v>8400</v>
      </c>
    </row>
    <row r="36" spans="1:3" ht="14.25">
      <c r="A36" s="12" t="s">
        <v>30</v>
      </c>
      <c r="B36" s="14" t="s">
        <v>45</v>
      </c>
      <c r="C36" s="47">
        <v>8400</v>
      </c>
    </row>
    <row r="37" spans="1:3" ht="25.5">
      <c r="A37" s="7" t="s">
        <v>31</v>
      </c>
      <c r="B37" s="4"/>
      <c r="C37" s="28">
        <f>SUM(C38:C46)</f>
        <v>40031.5</v>
      </c>
    </row>
    <row r="38" spans="1:3" s="8" customFormat="1" ht="14.25">
      <c r="A38" s="43" t="s">
        <v>39</v>
      </c>
      <c r="B38" s="44" t="s">
        <v>53</v>
      </c>
      <c r="C38" s="47">
        <v>4100</v>
      </c>
    </row>
    <row r="39" spans="1:3" s="8" customFormat="1" ht="14.25">
      <c r="A39" s="43" t="s">
        <v>56</v>
      </c>
      <c r="B39" s="44" t="s">
        <v>57</v>
      </c>
      <c r="C39" s="47">
        <v>675</v>
      </c>
    </row>
    <row r="40" spans="1:3" s="8" customFormat="1" ht="14.25">
      <c r="A40" s="43" t="s">
        <v>42</v>
      </c>
      <c r="B40" s="44" t="s">
        <v>43</v>
      </c>
      <c r="C40" s="47">
        <v>900</v>
      </c>
    </row>
    <row r="41" spans="1:3" s="8" customFormat="1" ht="14.25">
      <c r="A41" s="43" t="s">
        <v>47</v>
      </c>
      <c r="B41" s="44" t="s">
        <v>48</v>
      </c>
      <c r="C41" s="47">
        <v>225</v>
      </c>
    </row>
    <row r="42" spans="1:3" s="8" customFormat="1" ht="25.5">
      <c r="A42" s="43" t="s">
        <v>49</v>
      </c>
      <c r="B42" s="44" t="s">
        <v>50</v>
      </c>
      <c r="C42" s="47">
        <v>735</v>
      </c>
    </row>
    <row r="43" spans="1:3" s="8" customFormat="1" ht="14.25">
      <c r="A43" s="43" t="s">
        <v>51</v>
      </c>
      <c r="B43" s="44" t="s">
        <v>52</v>
      </c>
      <c r="C43" s="47">
        <v>9223.9</v>
      </c>
    </row>
    <row r="44" spans="1:3" s="8" customFormat="1" ht="14.25">
      <c r="A44" s="43" t="s">
        <v>54</v>
      </c>
      <c r="B44" s="44" t="s">
        <v>55</v>
      </c>
      <c r="C44" s="47">
        <v>23047.6</v>
      </c>
    </row>
    <row r="45" spans="1:3" s="8" customFormat="1" ht="14.25">
      <c r="A45" s="43" t="s">
        <v>58</v>
      </c>
      <c r="B45" s="44" t="s">
        <v>60</v>
      </c>
      <c r="C45" s="47">
        <v>225</v>
      </c>
    </row>
    <row r="46" spans="1:3" s="8" customFormat="1" ht="25.5">
      <c r="A46" s="45" t="s">
        <v>59</v>
      </c>
      <c r="B46" s="44" t="s">
        <v>61</v>
      </c>
      <c r="C46" s="48">
        <v>900</v>
      </c>
    </row>
    <row r="47" spans="1:3" ht="15">
      <c r="A47" s="7" t="s">
        <v>36</v>
      </c>
      <c r="B47" s="14"/>
      <c r="C47" s="28">
        <f>SUM(C48:C49)</f>
        <v>892.4</v>
      </c>
    </row>
    <row r="48" spans="1:3" ht="14.25">
      <c r="A48" s="12" t="s">
        <v>62</v>
      </c>
      <c r="B48" s="14" t="s">
        <v>63</v>
      </c>
      <c r="C48" s="47">
        <v>892.4</v>
      </c>
    </row>
    <row r="49" spans="1:3" ht="14.25">
      <c r="A49" s="12"/>
      <c r="B49" s="14"/>
      <c r="C49" s="24"/>
    </row>
    <row r="50" spans="1:3" ht="15">
      <c r="A50" s="7" t="s">
        <v>38</v>
      </c>
      <c r="B50" s="14"/>
      <c r="C50" s="29">
        <f>SUM(C51)</f>
        <v>0</v>
      </c>
    </row>
    <row r="51" spans="1:3" ht="14.25">
      <c r="A51" s="12"/>
      <c r="B51" s="14"/>
      <c r="C51" s="24"/>
    </row>
    <row r="52" spans="1:3" ht="38.25">
      <c r="A52" s="11" t="s">
        <v>67</v>
      </c>
      <c r="B52" s="18"/>
      <c r="C52" s="21">
        <f>C18-C21</f>
        <v>-14621.676</v>
      </c>
    </row>
    <row r="54" spans="1:3" ht="12.75">
      <c r="A54" s="15" t="s">
        <v>32</v>
      </c>
      <c r="C54" s="16" t="s">
        <v>33</v>
      </c>
    </row>
    <row r="56" ht="12.75">
      <c r="A56" s="1" t="s">
        <v>20</v>
      </c>
    </row>
    <row r="57" spans="1:3" ht="12.75">
      <c r="A57" s="1" t="s">
        <v>21</v>
      </c>
      <c r="C57" t="s">
        <v>34</v>
      </c>
    </row>
    <row r="58" ht="12.75">
      <c r="C58" t="s">
        <v>22</v>
      </c>
    </row>
    <row r="61" ht="12.75">
      <c r="C6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2015-02-12T10:45:33Z</cp:lastPrinted>
  <dcterms:created xsi:type="dcterms:W3CDTF">1996-10-08T23:32:33Z</dcterms:created>
  <dcterms:modified xsi:type="dcterms:W3CDTF">2015-02-12T10:48:25Z</dcterms:modified>
  <cp:category/>
  <cp:version/>
  <cp:contentType/>
  <cp:contentStatus/>
</cp:coreProperties>
</file>