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елкунова,39" sheetId="1" r:id="rId1"/>
  </sheets>
  <definedNames/>
  <calcPr fullCalcOnLoad="1" refMode="R1C1"/>
</workbook>
</file>

<file path=xl/sharedStrings.xml><?xml version="1.0" encoding="utf-8"?>
<sst xmlns="http://schemas.openxmlformats.org/spreadsheetml/2006/main" count="193" uniqueCount="181">
  <si>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</si>
  <si>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</si>
  <si>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</si>
  <si>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</si>
  <si>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</si>
  <si>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</si>
  <si>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</si>
  <si>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</si>
  <si>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</si>
  <si>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</si>
  <si>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</si>
  <si>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</si>
  <si>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</si>
  <si>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</si>
  <si>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</si>
  <si>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</si>
  <si>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</si>
  <si>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</si>
  <si>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</si>
  <si>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</si>
  <si>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</si>
  <si>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</si>
  <si>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</si>
  <si>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</si>
  <si>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</si>
  <si>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</si>
  <si>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</si>
  <si>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</si>
  <si>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</si>
  <si>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</si>
  <si>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</si>
  <si>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Щелкунова,39 </t>
    </r>
    <r>
      <rPr>
        <b/>
        <sz val="12"/>
        <rFont val="Arial"/>
        <family val="2"/>
      </rPr>
      <t xml:space="preserve">   </t>
    </r>
  </si>
  <si>
    <t>Установка ком узла учета тепловой энергии</t>
  </si>
  <si>
    <t>Электромонтажные работы</t>
  </si>
  <si>
    <t>Материалы</t>
  </si>
  <si>
    <t xml:space="preserve">     Зар пл старшего по дому</t>
  </si>
  <si>
    <t xml:space="preserve">     Вывоз  мусора</t>
  </si>
  <si>
    <t>гидропромывка и опрессовка системы отопления</t>
  </si>
  <si>
    <t xml:space="preserve">     Профилактическая дезинсекция</t>
  </si>
  <si>
    <t xml:space="preserve">     Тех. обслуж-ние систем контроля доступа (домофон)</t>
  </si>
  <si>
    <t xml:space="preserve">      Дератизация</t>
  </si>
  <si>
    <t>(36=00.за1чел) ежемесячно</t>
  </si>
  <si>
    <t>1600=00 (ежемесячно)</t>
  </si>
  <si>
    <t>Снятие показаний общедомовых узлов учета</t>
  </si>
  <si>
    <t>Чистка вентиляционных каналов</t>
  </si>
  <si>
    <t>15.01.2014г.</t>
  </si>
  <si>
    <t>Обследование подвала на предмет неисправностей</t>
  </si>
  <si>
    <t>17.01.2014г.</t>
  </si>
  <si>
    <t>Замена участка трубопровода и запорной арматуры на стояках хол и гор водоснабжения в подвале</t>
  </si>
  <si>
    <t>10.01.2014г.</t>
  </si>
  <si>
    <t>отключение и запуск системы ГВС (отключение хол воды МУП Водоканал)</t>
  </si>
  <si>
    <t>4,5.02.2014г.</t>
  </si>
  <si>
    <t xml:space="preserve">Вывод трубы для полива </t>
  </si>
  <si>
    <t>06.03.2014г.</t>
  </si>
  <si>
    <t>Регулировка системы отопления на эл узлах</t>
  </si>
  <si>
    <t>12.03.2014г.</t>
  </si>
  <si>
    <t>Монтаж водосчетчика на трубе Ф20 в элеваторном узле</t>
  </si>
  <si>
    <t>25.03.2014г.</t>
  </si>
  <si>
    <t>заделка окон в подвале</t>
  </si>
  <si>
    <t>мешки д/мусора, перчатки, эл лампы</t>
  </si>
  <si>
    <t>11.01.2014г.</t>
  </si>
  <si>
    <t>соль каменная</t>
  </si>
  <si>
    <t>31.01.2014г.</t>
  </si>
  <si>
    <t>эл лампа</t>
  </si>
  <si>
    <t>28.02.2014г.</t>
  </si>
  <si>
    <t>05.03.2014г.</t>
  </si>
  <si>
    <t xml:space="preserve">      Премия старшим по подъездам за 2013г.</t>
  </si>
  <si>
    <t>Изготовление желобов; установка водостоков 4 шт.</t>
  </si>
  <si>
    <t>22.03.2014г.</t>
  </si>
  <si>
    <t>лопата деревян, скребок</t>
  </si>
  <si>
    <t>цветочный грунт, колер, уайт-спирит</t>
  </si>
  <si>
    <t>05.04.2014г.</t>
  </si>
  <si>
    <t>течь полотенцесушителя - выезд, обследование (заявка кв. №15)</t>
  </si>
  <si>
    <t>18.04.2014г.</t>
  </si>
  <si>
    <t>течь задвижки в элеваторном узле - набивка сальницы</t>
  </si>
  <si>
    <t>22.04.2014г.</t>
  </si>
  <si>
    <t>Вознаграждение управляющей организации</t>
  </si>
  <si>
    <t>погрузка мусора из подвала в телегу</t>
  </si>
  <si>
    <t>13.05.2014г.</t>
  </si>
  <si>
    <t>отключение системы отопления</t>
  </si>
  <si>
    <t>14.05.2014г.</t>
  </si>
  <si>
    <t xml:space="preserve">замена стоячной арматуры на системе отопления </t>
  </si>
  <si>
    <t>замена запорной арматуры на стояках отопления</t>
  </si>
  <si>
    <t>демонтаж задвижки, чистка фланцев, монтаж задвижки</t>
  </si>
  <si>
    <t>21.05.2014г.</t>
  </si>
  <si>
    <t>15,19,20,22. 05.2014г.</t>
  </si>
  <si>
    <t>янв, март, май</t>
  </si>
  <si>
    <t>выезд, обследование по заявке кв.№15 (запах проводки в щите подъезда №1)</t>
  </si>
  <si>
    <t>23.05.2014г.</t>
  </si>
  <si>
    <t>замена арматуры на стояках отопления (6 кранов)</t>
  </si>
  <si>
    <t>27.05.2014г.</t>
  </si>
  <si>
    <t>торф для клумб</t>
  </si>
  <si>
    <t>покраска детской площадки</t>
  </si>
  <si>
    <t>18.06.2014г.</t>
  </si>
  <si>
    <t>замена арматуры на стояках отопления (5 стояков)</t>
  </si>
  <si>
    <t>02.06.2014г.</t>
  </si>
  <si>
    <t>09.06.2014г.</t>
  </si>
  <si>
    <t>замена арматуры на стояках отопления (7 стояков)</t>
  </si>
  <si>
    <t>10.06.2014г</t>
  </si>
  <si>
    <t>28.06.2014г.</t>
  </si>
  <si>
    <t>уборка чердака, ремонт люков, слуховых окон, кровли</t>
  </si>
  <si>
    <t>замена запорной арматуры на стояках отопления (2 стояка)</t>
  </si>
  <si>
    <t>17.07.2014г.</t>
  </si>
  <si>
    <t xml:space="preserve">     Покос травы, покраска дверей</t>
  </si>
  <si>
    <t>заявка кв.№11,14 - капает вода с потолка: выезд, обследование - утечек не обнаружено.</t>
  </si>
  <si>
    <t>03.08.2014г.</t>
  </si>
  <si>
    <t>06.08.2014г.</t>
  </si>
  <si>
    <t>осмотр системы отопления в связи с утечкой ООО "Электротеплосеть"</t>
  </si>
  <si>
    <t>13.08.2014г.</t>
  </si>
  <si>
    <t>День дома (шарики)</t>
  </si>
  <si>
    <t>29.08.2014г.</t>
  </si>
  <si>
    <t>ремонт балкона</t>
  </si>
  <si>
    <t>28.08.2014г.</t>
  </si>
  <si>
    <t>запуск системы отопления, пуско - наладочные работы</t>
  </si>
  <si>
    <t>сентябрь</t>
  </si>
  <si>
    <t>15-23.09.2014г.</t>
  </si>
  <si>
    <t>чистка канализации тросом (1 подъезд)</t>
  </si>
  <si>
    <t>19.09.2014г.</t>
  </si>
  <si>
    <t>23.09.2014г.</t>
  </si>
  <si>
    <t>гранул фракция для подсыпки двора</t>
  </si>
  <si>
    <t>обследование подвальных помещений</t>
  </si>
  <si>
    <t>спуск воздуха из системы отопления (заявка кв.№18)</t>
  </si>
  <si>
    <t>обследование, спуск воздуха из системы ГВС (заявка кв.№54 - не греет полотенцесушитель)</t>
  </si>
  <si>
    <t>спуск воздуха (заявка кв.№15)</t>
  </si>
  <si>
    <t>чистка канализации тросом от ревизии до колодца Дл=12м Ф110 (4 подъезд)</t>
  </si>
  <si>
    <t>28.10.2014г.</t>
  </si>
  <si>
    <t>30.09.2014г.</t>
  </si>
  <si>
    <t>09.10.2014г.</t>
  </si>
  <si>
    <t>24.10.2014г.</t>
  </si>
  <si>
    <t>27.10.2014г.</t>
  </si>
  <si>
    <t>обмотка труб в бойлерн</t>
  </si>
  <si>
    <t>03.10.2014г.</t>
  </si>
  <si>
    <t>замок навесной</t>
  </si>
  <si>
    <t>04.10.2014г.</t>
  </si>
  <si>
    <t>ремонт рамы в подвале</t>
  </si>
  <si>
    <t>23.10.2014г.</t>
  </si>
  <si>
    <t xml:space="preserve">      Осмотр электроустановок жилого дома</t>
  </si>
  <si>
    <t>метла с черенком</t>
  </si>
  <si>
    <t>31.10.2014г.</t>
  </si>
  <si>
    <t xml:space="preserve">ремонт крылец </t>
  </si>
  <si>
    <t>чистка канализации тросом Ф 110 Дл=10м</t>
  </si>
  <si>
    <t>18.11.2014г.</t>
  </si>
  <si>
    <t>замена светильников  в бойлерн</t>
  </si>
  <si>
    <t>17.11.2014г.</t>
  </si>
  <si>
    <t>гравий</t>
  </si>
  <si>
    <t>05.11.2014г.</t>
  </si>
  <si>
    <t>15.11.2014г.</t>
  </si>
  <si>
    <t>совок для мусора, щетка метла, лопата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</si>
  <si>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2014 г.</t>
    </r>
  </si>
  <si>
    <t>замена розлива по подвалу хол и гор водоснабжения (демонтаж старого трубопровода Дл=9м;  установка запорной арматуры;  монтаж трубопровода, крепёж)</t>
  </si>
  <si>
    <t>01.12.2014г.</t>
  </si>
  <si>
    <t>установка скребков</t>
  </si>
  <si>
    <t>03.12.2014г.</t>
  </si>
  <si>
    <t>спуск воздуха, промывка стояка отопления (заявка кв.№15 - не греет радиатор в маленькой комнате)</t>
  </si>
  <si>
    <t>06.12.2014г.</t>
  </si>
  <si>
    <t>обследование - течь гибкой подводки в кв.№57</t>
  </si>
  <si>
    <t>10.12.2014г.</t>
  </si>
  <si>
    <t>спуск воздуха кв.№29,30 (заявка - нет тепла)</t>
  </si>
  <si>
    <t>17.12.2014г.</t>
  </si>
  <si>
    <t>январь - декабрь</t>
  </si>
  <si>
    <t xml:space="preserve">     Вывоз ТБО (январь- декабрь)</t>
  </si>
  <si>
    <t>январь-декабрь</t>
  </si>
  <si>
    <t xml:space="preserve">     Уборка придомовой территории 3500х6мес+4000х6мес</t>
  </si>
  <si>
    <t>208=86 (1,2,3,4квартал)</t>
  </si>
  <si>
    <t>30.04.2014г.</t>
  </si>
  <si>
    <t>мешки, перчатки, секатор, пакет д/мусора</t>
  </si>
  <si>
    <t>Шпагат, перчатки, мешки</t>
  </si>
  <si>
    <t>27.06.2014г.</t>
  </si>
  <si>
    <t>перчатки, мешки д/мусора</t>
  </si>
  <si>
    <t>25.07.2014г.</t>
  </si>
  <si>
    <t>Диагностика работы домофона кв.№8</t>
  </si>
  <si>
    <t>09.12.2014г.</t>
  </si>
  <si>
    <t>ремонт чердачных люков</t>
  </si>
  <si>
    <t>11.12.2014г.</t>
  </si>
  <si>
    <t>плакат, растяжка "С Новым годом", ручка гелевая</t>
  </si>
  <si>
    <t>19.12.2014г.</t>
  </si>
  <si>
    <t>станок нождачный</t>
  </si>
  <si>
    <t>лопата</t>
  </si>
  <si>
    <t>работа печника (по заявке кв.№15 - не работает вытяжка)</t>
  </si>
  <si>
    <t>На 01.01.15г. остаток оплаченных денежных средств собственников за содержание и ремонт жилого дома составляет</t>
  </si>
  <si>
    <t>26.02.2014г.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</si>
</sst>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vertical="center" wrapText="1"/>
    </xf>
    <xf numFmtId="4" fontId="6" fillId="10" borderId="10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/>
    </xf>
    <xf numFmtId="4" fontId="47" fillId="33" borderId="10" xfId="0" applyNumberFormat="1" applyFont="1" applyFill="1" applyBorder="1" applyAlignment="1">
      <alignment horizontal="center"/>
    </xf>
    <xf numFmtId="4" fontId="4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4"/>
  <sheetViews>
    <sheetView tabSelected="1" zoomScalePageLayoutView="0" workbookViewId="0" topLeftCell="A13">
      <selection activeCell="C21" sqref="C21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8" t="s">
        <v>0</v>
      </c>
      <c r="B1" s="48"/>
      <c r="C1" s="48"/>
    </row>
    <row r="2" spans="1:3" ht="24" customHeight="1">
      <c r="A2" s="48" t="s">
        <v>31</v>
      </c>
      <c r="B2" s="48"/>
      <c r="C2" s="48"/>
    </row>
    <row r="3" spans="1:3" ht="15.75">
      <c r="A3" s="48" t="s">
        <v>148</v>
      </c>
      <c r="B3" s="48"/>
      <c r="C3" s="48"/>
    </row>
    <row r="5" spans="2:3" ht="12.75">
      <c r="B5" s="1" t="s">
        <v>1</v>
      </c>
      <c r="C5" s="2">
        <v>2658.5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2658.5</v>
      </c>
    </row>
    <row r="8" spans="2:3" ht="12.75">
      <c r="B8" s="1" t="s">
        <v>4</v>
      </c>
      <c r="C8">
        <v>57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218185.6</v>
      </c>
    </row>
    <row r="12" spans="1:3" ht="12.75">
      <c r="A12" s="3" t="s">
        <v>7</v>
      </c>
      <c r="B12" s="4"/>
      <c r="C12" s="12">
        <v>478548</v>
      </c>
    </row>
    <row r="13" spans="1:3" ht="12.75">
      <c r="A13" s="3" t="s">
        <v>8</v>
      </c>
      <c r="B13" s="4"/>
      <c r="C13" s="12">
        <v>41118</v>
      </c>
    </row>
    <row r="14" spans="1:3" ht="12.75">
      <c r="A14" s="36" t="s">
        <v>9</v>
      </c>
      <c r="B14" s="37"/>
      <c r="C14" s="38">
        <f>SUM(C12:C13)</f>
        <v>519666</v>
      </c>
    </row>
    <row r="15" spans="1:3" ht="12.75">
      <c r="A15" s="3" t="s">
        <v>10</v>
      </c>
      <c r="B15" s="39"/>
      <c r="C15" s="5">
        <v>486575.02</v>
      </c>
    </row>
    <row r="16" spans="1:3" ht="12.75">
      <c r="A16" s="3" t="s">
        <v>11</v>
      </c>
      <c r="B16" s="4"/>
      <c r="C16" s="45">
        <v>39249</v>
      </c>
    </row>
    <row r="17" spans="1:3" ht="12.75">
      <c r="A17" s="40" t="s">
        <v>12</v>
      </c>
      <c r="B17" s="41"/>
      <c r="C17" s="42">
        <f>SUM(C15:C16)</f>
        <v>525824.02</v>
      </c>
    </row>
    <row r="18" spans="1:3" ht="12.75">
      <c r="A18" s="14" t="s">
        <v>13</v>
      </c>
      <c r="B18" s="15"/>
      <c r="C18" s="26">
        <f>C11+C17</f>
        <v>744009.62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9" t="s">
        <v>15</v>
      </c>
      <c r="B21" s="24"/>
      <c r="C21" s="30">
        <f>SUM(C23:C24)</f>
        <v>604679.83</v>
      </c>
    </row>
    <row r="22" spans="1:3" ht="14.25">
      <c r="A22" s="7" t="s">
        <v>16</v>
      </c>
      <c r="B22" s="4"/>
      <c r="C22" s="27"/>
    </row>
    <row r="23" spans="1:3" ht="15">
      <c r="A23" s="13" t="s">
        <v>76</v>
      </c>
      <c r="B23" s="22">
        <v>0.15</v>
      </c>
      <c r="C23" s="34">
        <f>C14*0.15</f>
        <v>77949.9</v>
      </c>
    </row>
    <row r="24" spans="1:3" ht="25.5">
      <c r="A24" s="13" t="s">
        <v>24</v>
      </c>
      <c r="B24" s="17"/>
      <c r="C24" s="34">
        <f>C26+C27+C36+C39+C41+C92+C94+C95+C98</f>
        <v>526729.9299999999</v>
      </c>
    </row>
    <row r="25" spans="1:3" ht="14.25">
      <c r="A25" s="7" t="s">
        <v>16</v>
      </c>
      <c r="B25" s="4"/>
      <c r="C25" s="27"/>
    </row>
    <row r="26" spans="1:3" ht="15">
      <c r="A26" s="8" t="s">
        <v>30</v>
      </c>
      <c r="B26" s="31">
        <v>0.01</v>
      </c>
      <c r="C26" s="46">
        <v>5258.24</v>
      </c>
    </row>
    <row r="27" spans="1:3" ht="15">
      <c r="A27" s="8" t="s">
        <v>17</v>
      </c>
      <c r="B27" s="4"/>
      <c r="C27" s="43">
        <f>SUM(C28:C35)</f>
        <v>120144.54000000001</v>
      </c>
    </row>
    <row r="28" spans="1:3" ht="14.25">
      <c r="A28" s="16" t="s">
        <v>40</v>
      </c>
      <c r="B28" s="32" t="s">
        <v>163</v>
      </c>
      <c r="C28" s="47">
        <v>835.44</v>
      </c>
    </row>
    <row r="29" spans="1:3" ht="14.25">
      <c r="A29" s="16" t="s">
        <v>38</v>
      </c>
      <c r="B29" s="18"/>
      <c r="C29" s="28"/>
    </row>
    <row r="30" spans="1:3" ht="14.25">
      <c r="A30" s="16" t="s">
        <v>35</v>
      </c>
      <c r="B30" s="18" t="s">
        <v>159</v>
      </c>
      <c r="C30" s="47">
        <v>62886.6</v>
      </c>
    </row>
    <row r="31" spans="1:3" ht="14.25">
      <c r="A31" s="16" t="s">
        <v>66</v>
      </c>
      <c r="B31" s="18"/>
      <c r="C31" s="47">
        <v>7486.5</v>
      </c>
    </row>
    <row r="32" spans="1:3" ht="14.25" customHeight="1">
      <c r="A32" s="16" t="s">
        <v>160</v>
      </c>
      <c r="B32" s="19" t="s">
        <v>41</v>
      </c>
      <c r="C32" s="47">
        <v>40896</v>
      </c>
    </row>
    <row r="33" spans="1:3" ht="14.25">
      <c r="A33" s="16" t="s">
        <v>36</v>
      </c>
      <c r="B33" s="18"/>
      <c r="C33" s="28"/>
    </row>
    <row r="34" spans="1:3" ht="14.25">
      <c r="A34" s="16" t="s">
        <v>39</v>
      </c>
      <c r="B34" s="18" t="s">
        <v>159</v>
      </c>
      <c r="C34" s="47">
        <v>6840</v>
      </c>
    </row>
    <row r="35" spans="1:3" ht="14.25">
      <c r="A35" s="16" t="s">
        <v>136</v>
      </c>
      <c r="B35" s="18" t="s">
        <v>135</v>
      </c>
      <c r="C35" s="47">
        <v>1200</v>
      </c>
    </row>
    <row r="36" spans="1:3" ht="15">
      <c r="A36" s="8" t="s">
        <v>18</v>
      </c>
      <c r="B36" s="4"/>
      <c r="C36" s="43">
        <f>SUM(C37:C38)</f>
        <v>75193.34999999999</v>
      </c>
    </row>
    <row r="37" spans="1:3" ht="14.25">
      <c r="A37" s="16" t="s">
        <v>162</v>
      </c>
      <c r="B37" s="18" t="s">
        <v>161</v>
      </c>
      <c r="C37" s="47">
        <v>68127.15</v>
      </c>
    </row>
    <row r="38" spans="1:3" ht="14.25">
      <c r="A38" s="16" t="s">
        <v>103</v>
      </c>
      <c r="B38" s="4"/>
      <c r="C38" s="47">
        <v>7066.2</v>
      </c>
    </row>
    <row r="39" spans="1:3" ht="15">
      <c r="A39" s="8" t="s">
        <v>19</v>
      </c>
      <c r="B39" s="4"/>
      <c r="C39" s="43">
        <f>SUM(C40:C40)</f>
        <v>19200</v>
      </c>
    </row>
    <row r="40" spans="1:3" ht="14.25">
      <c r="A40" s="16" t="s">
        <v>25</v>
      </c>
      <c r="B40" s="18" t="s">
        <v>42</v>
      </c>
      <c r="C40" s="47">
        <v>19200</v>
      </c>
    </row>
    <row r="41" spans="1:3" ht="25.5">
      <c r="A41" s="8" t="s">
        <v>26</v>
      </c>
      <c r="B41" s="4"/>
      <c r="C41" s="43">
        <f>SUM(C42:C91)</f>
        <v>234785.62000000002</v>
      </c>
    </row>
    <row r="42" spans="1:3" s="11" customFormat="1" ht="14.25">
      <c r="A42" s="9" t="s">
        <v>37</v>
      </c>
      <c r="B42" s="10" t="s">
        <v>106</v>
      </c>
      <c r="C42" s="47">
        <v>8200</v>
      </c>
    </row>
    <row r="43" spans="1:3" s="11" customFormat="1" ht="14.25">
      <c r="A43" s="9" t="s">
        <v>43</v>
      </c>
      <c r="B43" s="10" t="s">
        <v>86</v>
      </c>
      <c r="C43" s="47">
        <v>337.5</v>
      </c>
    </row>
    <row r="44" spans="1:3" s="11" customFormat="1" ht="14.25">
      <c r="A44" s="9" t="s">
        <v>44</v>
      </c>
      <c r="B44" s="10" t="s">
        <v>45</v>
      </c>
      <c r="C44" s="47">
        <v>11364.36</v>
      </c>
    </row>
    <row r="45" spans="1:3" s="11" customFormat="1" ht="14.25">
      <c r="A45" s="9" t="s">
        <v>46</v>
      </c>
      <c r="B45" s="10" t="s">
        <v>47</v>
      </c>
      <c r="C45" s="47">
        <v>225</v>
      </c>
    </row>
    <row r="46" spans="1:3" s="11" customFormat="1" ht="14.25">
      <c r="A46" s="9" t="s">
        <v>58</v>
      </c>
      <c r="B46" s="10" t="s">
        <v>49</v>
      </c>
      <c r="C46" s="47">
        <v>600</v>
      </c>
    </row>
    <row r="47" spans="1:3" s="11" customFormat="1" ht="25.5">
      <c r="A47" s="9" t="s">
        <v>48</v>
      </c>
      <c r="B47" s="10" t="s">
        <v>49</v>
      </c>
      <c r="C47" s="47">
        <v>2994.6</v>
      </c>
    </row>
    <row r="48" spans="1:3" s="11" customFormat="1" ht="25.5">
      <c r="A48" s="9" t="s">
        <v>50</v>
      </c>
      <c r="B48" s="10" t="s">
        <v>51</v>
      </c>
      <c r="C48" s="47">
        <v>112.5</v>
      </c>
    </row>
    <row r="49" spans="1:3" s="11" customFormat="1" ht="14.25">
      <c r="A49" s="9" t="s">
        <v>52</v>
      </c>
      <c r="B49" s="10" t="s">
        <v>53</v>
      </c>
      <c r="C49" s="47">
        <v>3356.95</v>
      </c>
    </row>
    <row r="50" spans="1:3" s="11" customFormat="1" ht="14.25">
      <c r="A50" s="9" t="s">
        <v>54</v>
      </c>
      <c r="B50" s="10" t="s">
        <v>55</v>
      </c>
      <c r="C50" s="47">
        <v>225</v>
      </c>
    </row>
    <row r="51" spans="1:3" s="11" customFormat="1" ht="14.25">
      <c r="A51" s="9" t="s">
        <v>56</v>
      </c>
      <c r="B51" s="10" t="s">
        <v>57</v>
      </c>
      <c r="C51" s="47">
        <v>1230</v>
      </c>
    </row>
    <row r="52" spans="1:3" s="11" customFormat="1" ht="14.25">
      <c r="A52" s="9" t="s">
        <v>67</v>
      </c>
      <c r="B52" s="10" t="s">
        <v>65</v>
      </c>
      <c r="C52" s="47">
        <v>4304</v>
      </c>
    </row>
    <row r="53" spans="1:3" s="11" customFormat="1" ht="25.5">
      <c r="A53" s="9" t="s">
        <v>72</v>
      </c>
      <c r="B53" s="10" t="s">
        <v>73</v>
      </c>
      <c r="C53" s="47">
        <v>225</v>
      </c>
    </row>
    <row r="54" spans="1:3" s="11" customFormat="1" ht="14.25">
      <c r="A54" s="9" t="s">
        <v>74</v>
      </c>
      <c r="B54" s="10" t="s">
        <v>75</v>
      </c>
      <c r="C54" s="47">
        <v>717</v>
      </c>
    </row>
    <row r="55" spans="1:3" s="11" customFormat="1" ht="14.25">
      <c r="A55" s="9" t="s">
        <v>91</v>
      </c>
      <c r="B55" s="10" t="s">
        <v>78</v>
      </c>
      <c r="C55" s="47">
        <v>1800</v>
      </c>
    </row>
    <row r="56" spans="1:3" s="11" customFormat="1" ht="14.25">
      <c r="A56" s="9" t="s">
        <v>77</v>
      </c>
      <c r="B56" s="10" t="s">
        <v>78</v>
      </c>
      <c r="C56" s="47">
        <v>6442</v>
      </c>
    </row>
    <row r="57" spans="1:3" s="11" customFormat="1" ht="14.25">
      <c r="A57" s="9" t="s">
        <v>79</v>
      </c>
      <c r="B57" s="10" t="s">
        <v>80</v>
      </c>
      <c r="C57" s="47">
        <v>450</v>
      </c>
    </row>
    <row r="58" spans="1:3" s="11" customFormat="1" ht="14.25">
      <c r="A58" s="9" t="s">
        <v>81</v>
      </c>
      <c r="B58" s="10" t="s">
        <v>80</v>
      </c>
      <c r="C58" s="47">
        <v>4701.1</v>
      </c>
    </row>
    <row r="59" spans="1:3" s="11" customFormat="1" ht="14.25">
      <c r="A59" s="9" t="s">
        <v>82</v>
      </c>
      <c r="B59" s="10" t="s">
        <v>85</v>
      </c>
      <c r="C59" s="47">
        <v>32674.75</v>
      </c>
    </row>
    <row r="60" spans="1:3" s="11" customFormat="1" ht="14.25">
      <c r="A60" s="9" t="s">
        <v>83</v>
      </c>
      <c r="B60" s="10" t="s">
        <v>84</v>
      </c>
      <c r="C60" s="47">
        <v>4674.6</v>
      </c>
    </row>
    <row r="61" spans="1:3" s="11" customFormat="1" ht="14.25">
      <c r="A61" s="9" t="s">
        <v>89</v>
      </c>
      <c r="B61" s="10" t="s">
        <v>90</v>
      </c>
      <c r="C61" s="47">
        <v>10655</v>
      </c>
    </row>
    <row r="62" spans="1:3" s="11" customFormat="1" ht="14.25">
      <c r="A62" s="9" t="s">
        <v>92</v>
      </c>
      <c r="B62" s="10" t="s">
        <v>93</v>
      </c>
      <c r="C62" s="47">
        <v>2252.3</v>
      </c>
    </row>
    <row r="63" spans="1:3" s="11" customFormat="1" ht="14.25">
      <c r="A63" s="9" t="s">
        <v>94</v>
      </c>
      <c r="B63" s="10" t="s">
        <v>95</v>
      </c>
      <c r="C63" s="47">
        <v>7131.9</v>
      </c>
    </row>
    <row r="64" spans="1:3" s="11" customFormat="1" ht="14.25">
      <c r="A64" s="9" t="s">
        <v>94</v>
      </c>
      <c r="B64" s="10" t="s">
        <v>96</v>
      </c>
      <c r="C64" s="47">
        <v>7011.9</v>
      </c>
    </row>
    <row r="65" spans="1:3" s="11" customFormat="1" ht="14.25">
      <c r="A65" s="9" t="s">
        <v>97</v>
      </c>
      <c r="B65" s="10" t="s">
        <v>98</v>
      </c>
      <c r="C65" s="47">
        <v>12443.66</v>
      </c>
    </row>
    <row r="66" spans="1:3" s="11" customFormat="1" ht="14.25">
      <c r="A66" s="9" t="s">
        <v>100</v>
      </c>
      <c r="B66" s="10" t="s">
        <v>99</v>
      </c>
      <c r="C66" s="47">
        <v>21570</v>
      </c>
    </row>
    <row r="67" spans="1:3" s="11" customFormat="1" ht="14.25">
      <c r="A67" s="9" t="s">
        <v>101</v>
      </c>
      <c r="B67" s="10" t="s">
        <v>102</v>
      </c>
      <c r="C67" s="47">
        <v>3305.26</v>
      </c>
    </row>
    <row r="68" spans="1:3" s="11" customFormat="1" ht="25.5">
      <c r="A68" s="9" t="s">
        <v>104</v>
      </c>
      <c r="B68" s="10" t="s">
        <v>105</v>
      </c>
      <c r="C68" s="47">
        <v>450</v>
      </c>
    </row>
    <row r="69" spans="1:3" s="11" customFormat="1" ht="25.5">
      <c r="A69" s="9" t="s">
        <v>107</v>
      </c>
      <c r="B69" s="10" t="s">
        <v>108</v>
      </c>
      <c r="C69" s="47">
        <v>225</v>
      </c>
    </row>
    <row r="70" spans="1:3" s="11" customFormat="1" ht="14.25">
      <c r="A70" s="9" t="s">
        <v>111</v>
      </c>
      <c r="B70" s="10" t="s">
        <v>112</v>
      </c>
      <c r="C70" s="47">
        <v>11433</v>
      </c>
    </row>
    <row r="71" spans="1:3" s="11" customFormat="1" ht="14.25">
      <c r="A71" s="9" t="s">
        <v>139</v>
      </c>
      <c r="B71" s="10" t="s">
        <v>115</v>
      </c>
      <c r="C71" s="47">
        <v>32706.23</v>
      </c>
    </row>
    <row r="72" spans="1:3" s="11" customFormat="1" ht="14.25">
      <c r="A72" s="9" t="s">
        <v>113</v>
      </c>
      <c r="B72" s="10" t="s">
        <v>114</v>
      </c>
      <c r="C72" s="47">
        <v>675</v>
      </c>
    </row>
    <row r="73" spans="1:3" s="11" customFormat="1" ht="14.25">
      <c r="A73" s="9" t="s">
        <v>116</v>
      </c>
      <c r="B73" s="10" t="s">
        <v>117</v>
      </c>
      <c r="C73" s="47">
        <v>1497.3</v>
      </c>
    </row>
    <row r="74" spans="1:3" s="11" customFormat="1" ht="14.25">
      <c r="A74" s="9" t="s">
        <v>119</v>
      </c>
      <c r="B74" s="10" t="s">
        <v>118</v>
      </c>
      <c r="C74" s="47">
        <v>16000</v>
      </c>
    </row>
    <row r="75" spans="1:3" s="11" customFormat="1" ht="14.25">
      <c r="A75" s="9" t="s">
        <v>120</v>
      </c>
      <c r="B75" s="10" t="s">
        <v>125</v>
      </c>
      <c r="C75" s="47">
        <v>112.5</v>
      </c>
    </row>
    <row r="76" spans="1:3" s="11" customFormat="1" ht="14.25">
      <c r="A76" s="9" t="s">
        <v>121</v>
      </c>
      <c r="B76" s="10" t="s">
        <v>126</v>
      </c>
      <c r="C76" s="47">
        <v>225</v>
      </c>
    </row>
    <row r="77" spans="1:3" s="11" customFormat="1" ht="25.5">
      <c r="A77" s="9" t="s">
        <v>122</v>
      </c>
      <c r="B77" s="10" t="s">
        <v>127</v>
      </c>
      <c r="C77" s="47">
        <v>225</v>
      </c>
    </row>
    <row r="78" spans="1:3" s="11" customFormat="1" ht="14.25">
      <c r="A78" s="9" t="s">
        <v>123</v>
      </c>
      <c r="B78" s="10" t="s">
        <v>128</v>
      </c>
      <c r="C78" s="47">
        <v>225</v>
      </c>
    </row>
    <row r="79" spans="1:3" s="11" customFormat="1" ht="25.5">
      <c r="A79" s="9" t="s">
        <v>124</v>
      </c>
      <c r="B79" s="10" t="s">
        <v>129</v>
      </c>
      <c r="C79" s="47">
        <v>1796.76</v>
      </c>
    </row>
    <row r="80" spans="1:3" s="11" customFormat="1" ht="14.25">
      <c r="A80" s="9" t="s">
        <v>130</v>
      </c>
      <c r="B80" s="10" t="s">
        <v>131</v>
      </c>
      <c r="C80" s="47">
        <v>2887</v>
      </c>
    </row>
    <row r="81" spans="1:3" s="11" customFormat="1" ht="14.25">
      <c r="A81" s="9" t="s">
        <v>134</v>
      </c>
      <c r="B81" s="10" t="s">
        <v>135</v>
      </c>
      <c r="C81" s="47">
        <v>675</v>
      </c>
    </row>
    <row r="82" spans="1:3" s="11" customFormat="1" ht="14.25">
      <c r="A82" s="9" t="s">
        <v>140</v>
      </c>
      <c r="B82" s="10" t="s">
        <v>141</v>
      </c>
      <c r="C82" s="47">
        <v>1497.3</v>
      </c>
    </row>
    <row r="83" spans="1:3" s="11" customFormat="1" ht="14.25">
      <c r="A83" s="9" t="s">
        <v>144</v>
      </c>
      <c r="B83" s="10" t="s">
        <v>145</v>
      </c>
      <c r="C83" s="47">
        <v>1000</v>
      </c>
    </row>
    <row r="84" spans="1:3" s="11" customFormat="1" ht="46.5" customHeight="1">
      <c r="A84" s="9" t="s">
        <v>149</v>
      </c>
      <c r="B84" s="10" t="s">
        <v>150</v>
      </c>
      <c r="C84" s="47">
        <v>6991.2</v>
      </c>
    </row>
    <row r="85" spans="1:3" s="11" customFormat="1" ht="14.25">
      <c r="A85" s="9" t="s">
        <v>151</v>
      </c>
      <c r="B85" s="10" t="s">
        <v>152</v>
      </c>
      <c r="C85" s="47">
        <v>2214</v>
      </c>
    </row>
    <row r="86" spans="1:3" s="11" customFormat="1" ht="28.5" customHeight="1">
      <c r="A86" s="9" t="s">
        <v>153</v>
      </c>
      <c r="B86" s="10" t="s">
        <v>154</v>
      </c>
      <c r="C86" s="47">
        <v>225</v>
      </c>
    </row>
    <row r="87" spans="1:3" s="11" customFormat="1" ht="14.25">
      <c r="A87" s="9" t="s">
        <v>155</v>
      </c>
      <c r="B87" s="10" t="s">
        <v>156</v>
      </c>
      <c r="C87" s="47">
        <v>225</v>
      </c>
    </row>
    <row r="88" spans="1:3" s="11" customFormat="1" ht="14.25">
      <c r="A88" s="9" t="s">
        <v>157</v>
      </c>
      <c r="B88" s="10" t="s">
        <v>158</v>
      </c>
      <c r="C88" s="47">
        <v>225</v>
      </c>
    </row>
    <row r="89" spans="1:3" s="11" customFormat="1" ht="14.25">
      <c r="A89" s="9" t="s">
        <v>170</v>
      </c>
      <c r="B89" s="10" t="s">
        <v>171</v>
      </c>
      <c r="C89" s="47">
        <v>300</v>
      </c>
    </row>
    <row r="90" spans="1:3" s="11" customFormat="1" ht="14.25">
      <c r="A90" s="9" t="s">
        <v>172</v>
      </c>
      <c r="B90" s="10" t="s">
        <v>173</v>
      </c>
      <c r="C90" s="47">
        <v>3745.95</v>
      </c>
    </row>
    <row r="91" spans="1:3" s="11" customFormat="1" ht="14.25">
      <c r="A91" s="9" t="s">
        <v>178</v>
      </c>
      <c r="B91" s="10" t="s">
        <v>175</v>
      </c>
      <c r="C91" s="47">
        <v>225</v>
      </c>
    </row>
    <row r="92" spans="1:3" ht="15">
      <c r="A92" s="8" t="s">
        <v>32</v>
      </c>
      <c r="B92" s="18" t="s">
        <v>180</v>
      </c>
      <c r="C92" s="44">
        <v>63943.98</v>
      </c>
    </row>
    <row r="93" spans="1:3" ht="18.75" customHeight="1">
      <c r="A93" s="16"/>
      <c r="B93" s="4"/>
      <c r="C93" s="28"/>
    </row>
    <row r="94" spans="1:3" ht="15">
      <c r="A94" s="33"/>
      <c r="B94" s="18"/>
      <c r="C94" s="44"/>
    </row>
    <row r="95" spans="1:3" ht="15">
      <c r="A95" s="33" t="s">
        <v>33</v>
      </c>
      <c r="B95" s="4"/>
      <c r="C95" s="44">
        <f>SUM(C96:C97)</f>
        <v>775</v>
      </c>
    </row>
    <row r="96" spans="1:3" ht="25.5">
      <c r="A96" s="9" t="s">
        <v>87</v>
      </c>
      <c r="B96" s="18" t="s">
        <v>88</v>
      </c>
      <c r="C96" s="47">
        <v>225</v>
      </c>
    </row>
    <row r="97" spans="1:3" ht="14.25">
      <c r="A97" s="9" t="s">
        <v>142</v>
      </c>
      <c r="B97" s="18" t="s">
        <v>143</v>
      </c>
      <c r="C97" s="47">
        <v>550</v>
      </c>
    </row>
    <row r="98" spans="1:3" ht="15">
      <c r="A98" s="33" t="s">
        <v>34</v>
      </c>
      <c r="B98" s="18"/>
      <c r="C98" s="44">
        <f>SUM(C99:C114)</f>
        <v>7429.200000000001</v>
      </c>
    </row>
    <row r="99" spans="1:3" ht="14.25">
      <c r="A99" s="9" t="s">
        <v>59</v>
      </c>
      <c r="B99" s="18" t="s">
        <v>60</v>
      </c>
      <c r="C99" s="47">
        <v>248</v>
      </c>
    </row>
    <row r="100" spans="1:3" ht="14.25">
      <c r="A100" s="9" t="s">
        <v>61</v>
      </c>
      <c r="B100" s="18" t="s">
        <v>62</v>
      </c>
      <c r="C100" s="47">
        <v>28</v>
      </c>
    </row>
    <row r="101" spans="1:3" ht="14.25">
      <c r="A101" s="9" t="s">
        <v>63</v>
      </c>
      <c r="B101" s="18" t="s">
        <v>64</v>
      </c>
      <c r="C101" s="47">
        <v>279.3</v>
      </c>
    </row>
    <row r="102" spans="1:3" ht="14.25">
      <c r="A102" s="9" t="s">
        <v>69</v>
      </c>
      <c r="B102" s="18" t="s">
        <v>68</v>
      </c>
      <c r="C102" s="47">
        <v>500</v>
      </c>
    </row>
    <row r="103" spans="1:3" ht="14.25">
      <c r="A103" s="9" t="s">
        <v>70</v>
      </c>
      <c r="B103" s="18" t="s">
        <v>71</v>
      </c>
      <c r="C103" s="47">
        <v>126</v>
      </c>
    </row>
    <row r="104" spans="1:3" ht="14.25">
      <c r="A104" s="9" t="s">
        <v>165</v>
      </c>
      <c r="B104" s="18" t="s">
        <v>164</v>
      </c>
      <c r="C104" s="47">
        <v>371</v>
      </c>
    </row>
    <row r="105" spans="1:3" ht="14.25">
      <c r="A105" s="9" t="s">
        <v>166</v>
      </c>
      <c r="B105" s="18" t="s">
        <v>167</v>
      </c>
      <c r="C105" s="47">
        <v>720</v>
      </c>
    </row>
    <row r="106" spans="1:3" ht="14.25">
      <c r="A106" s="9" t="s">
        <v>168</v>
      </c>
      <c r="B106" s="18" t="s">
        <v>169</v>
      </c>
      <c r="C106" s="47">
        <v>310</v>
      </c>
    </row>
    <row r="107" spans="1:3" ht="14.25">
      <c r="A107" s="9" t="s">
        <v>109</v>
      </c>
      <c r="B107" s="18" t="s">
        <v>110</v>
      </c>
      <c r="C107" s="47">
        <v>180</v>
      </c>
    </row>
    <row r="108" spans="1:3" ht="14.25">
      <c r="A108" s="9" t="s">
        <v>63</v>
      </c>
      <c r="B108" s="18" t="s">
        <v>118</v>
      </c>
      <c r="C108" s="47">
        <v>520</v>
      </c>
    </row>
    <row r="109" spans="1:3" ht="14.25">
      <c r="A109" s="9" t="s">
        <v>132</v>
      </c>
      <c r="B109" s="18" t="s">
        <v>133</v>
      </c>
      <c r="C109" s="47">
        <v>75</v>
      </c>
    </row>
    <row r="110" spans="1:3" ht="14.25">
      <c r="A110" s="9" t="s">
        <v>137</v>
      </c>
      <c r="B110" s="18" t="s">
        <v>138</v>
      </c>
      <c r="C110" s="47">
        <v>280</v>
      </c>
    </row>
    <row r="111" spans="1:3" ht="14.25">
      <c r="A111" s="9" t="s">
        <v>147</v>
      </c>
      <c r="B111" s="18" t="s">
        <v>146</v>
      </c>
      <c r="C111" s="47">
        <v>449.9</v>
      </c>
    </row>
    <row r="112" spans="1:3" ht="14.25">
      <c r="A112" s="9" t="s">
        <v>174</v>
      </c>
      <c r="B112" s="18" t="s">
        <v>175</v>
      </c>
      <c r="C112" s="47">
        <v>242</v>
      </c>
    </row>
    <row r="113" spans="1:3" ht="14.25">
      <c r="A113" s="9" t="s">
        <v>176</v>
      </c>
      <c r="B113" s="18" t="s">
        <v>175</v>
      </c>
      <c r="C113" s="47">
        <v>2700</v>
      </c>
    </row>
    <row r="114" spans="1:3" ht="14.25">
      <c r="A114" s="9" t="s">
        <v>177</v>
      </c>
      <c r="B114" s="18" t="s">
        <v>175</v>
      </c>
      <c r="C114" s="47">
        <v>400</v>
      </c>
    </row>
    <row r="115" spans="1:3" ht="38.25">
      <c r="A115" s="14" t="s">
        <v>179</v>
      </c>
      <c r="B115" s="23"/>
      <c r="C115" s="25">
        <f>C18-C21</f>
        <v>139329.79000000004</v>
      </c>
    </row>
    <row r="117" spans="1:3" ht="12.75">
      <c r="A117" s="20" t="s">
        <v>27</v>
      </c>
      <c r="C117" s="21" t="s">
        <v>28</v>
      </c>
    </row>
    <row r="119" ht="12.75">
      <c r="A119" s="1" t="s">
        <v>20</v>
      </c>
    </row>
    <row r="120" spans="1:3" ht="12.75">
      <c r="A120" s="1" t="s">
        <v>21</v>
      </c>
      <c r="C120" t="s">
        <v>29</v>
      </c>
    </row>
    <row r="121" ht="12.75">
      <c r="C121" t="s">
        <v>22</v>
      </c>
    </row>
    <row r="124" ht="12.75">
      <c r="C124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2015-03-05T06:37:50Z</cp:lastPrinted>
  <dcterms:created xsi:type="dcterms:W3CDTF">1996-10-08T23:32:33Z</dcterms:created>
  <dcterms:modified xsi:type="dcterms:W3CDTF">2015-03-05T07:10:50Z</dcterms:modified>
  <cp:category/>
  <cp:version/>
  <cp:contentType/>
  <cp:contentStatus/>
</cp:coreProperties>
</file>